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2. jednání - září 2\"/>
    </mc:Choice>
  </mc:AlternateContent>
  <xr:revisionPtr revIDLastSave="0" documentId="13_ncr:1_{965509E8-2DDA-4EC7-AACA-BF3A63EA7E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gitalizace a modernizace" sheetId="2" r:id="rId1"/>
    <sheet name="JarK" sheetId="3" r:id="rId2"/>
    <sheet name="JK" sheetId="4" r:id="rId3"/>
    <sheet name="MŠ" sheetId="5" r:id="rId4"/>
    <sheet name="OZ" sheetId="6" r:id="rId5"/>
    <sheet name="RN" sheetId="7" r:id="rId6"/>
    <sheet name="TCD" sheetId="8" r:id="rId7"/>
  </sheets>
  <definedNames>
    <definedName name="_xlnm.Print_Area" localSheetId="0">'digitalizace a modernizace'!$A$1:$Z$46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8" l="1"/>
  <c r="E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F40" i="7"/>
  <c r="E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F40" i="6"/>
  <c r="E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F40" i="5"/>
  <c r="E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F40" i="4"/>
  <c r="E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15" i="3"/>
  <c r="F40" i="3"/>
  <c r="E40" i="3"/>
  <c r="F40" i="2" l="1"/>
  <c r="E40" i="2"/>
  <c r="S40" i="2" l="1"/>
  <c r="S41" i="2" s="1"/>
</calcChain>
</file>

<file path=xl/sharedStrings.xml><?xml version="1.0" encoding="utf-8"?>
<sst xmlns="http://schemas.openxmlformats.org/spreadsheetml/2006/main" count="1787" uniqueCount="141">
  <si>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</si>
  <si>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</si>
  <si>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</si>
  <si>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</si>
  <si>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</si>
  <si>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</si>
  <si>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</si>
  <si>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</si>
  <si>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</si>
  <si>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</si>
  <si>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</si>
  <si>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</si>
  <si>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</si>
  <si>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</si>
  <si>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</si>
  <si>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</si>
  <si>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</si>
  <si>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</si>
  <si>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</si>
  <si>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</si>
  <si>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</si>
  <si>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</si>
  <si>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</si>
  <si>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</si>
  <si>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</si>
  <si>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</si>
  <si>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</si>
  <si>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</si>
  <si>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</si>
  <si>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1. zachování maximálního počtu kin prostřednictvím jejich digitalizace</t>
  </si>
  <si>
    <t>2. zvýšení dostupnosti diverzifikovaného audiovizuálního obsahu</t>
  </si>
  <si>
    <t>3. zvýšení diváckého komfortu, vybavení kin a zlepšení služeb pro diváky</t>
  </si>
  <si>
    <t xml:space="preserve">Podpora je určena pro projekty digitalizace kin dle standardu DCI, pro projekty digitalizace kin mimo standard DCI (tzv. e-cinema), pro projekty modernizace kin a pro projekty obnovy digitální technologie (tzn. obnova technologie DCI standardu). Podpora není určena pro jiné stavební úpravy budovy kina (např. oprava střechy, fasády, osvětlení apod.)
</t>
  </si>
  <si>
    <t>Technická a organizační kvalita projektu</t>
  </si>
  <si>
    <t>Přínos projektu</t>
  </si>
  <si>
    <t>Realizační strategie</t>
  </si>
  <si>
    <t>Digitalizace a modernizace kin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</si>
  <si>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</si>
  <si>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t>Nové ozvučení v kině Metropol</t>
  </si>
  <si>
    <t>Modernizace kinosálu v objektu Citadela v Litvínově</t>
  </si>
  <si>
    <t>Projekční plátno do KC Česká Třebová</t>
  </si>
  <si>
    <t>Redigitalizace kina v KC Česká Třebová</t>
  </si>
  <si>
    <t>Renovace sedadel v kině Vltava</t>
  </si>
  <si>
    <t>Obnova digitální technologie kina Aero</t>
  </si>
  <si>
    <t>Digitalizace kina ART mimo standard DCI</t>
  </si>
  <si>
    <t>Modernizace kina Přeštice - 2. fáze</t>
  </si>
  <si>
    <t>Krkonošská střelnice digitálně</t>
  </si>
  <si>
    <t>Modernizace sálu Heřmanův Městec</t>
  </si>
  <si>
    <t>Obnova kina v Novém Strašecí</t>
  </si>
  <si>
    <t>Digitalizace obecního kina Brandýsek dle standardu DCI</t>
  </si>
  <si>
    <t>Obnova digitální promítací technologie Minikina kavárna</t>
  </si>
  <si>
    <t>Digitalizace kina ve Světlé nad Sázavou</t>
  </si>
  <si>
    <t>Modernizace kina ve Světlé nad Sázavou</t>
  </si>
  <si>
    <t>Modernizace kina Šumava v Klatovech</t>
  </si>
  <si>
    <t>Modernizace zvukového vybavení FK Divadla Za plotem</t>
  </si>
  <si>
    <t>Nahrazení zastaralého kinoserveru Qube</t>
  </si>
  <si>
    <t>Modernizace kina - výměna sedaček a podlahové krytiny</t>
  </si>
  <si>
    <t>Digitalizace Boutique Cinema Přítomnost</t>
  </si>
  <si>
    <t>Nové sedačky pro Kino Scala</t>
  </si>
  <si>
    <t>Redigitalizace kina Metro 70</t>
  </si>
  <si>
    <t>Modernizace sálu městského kina Bor</t>
  </si>
  <si>
    <t>Obnova DCI technologie Kino Kopřivnice</t>
  </si>
  <si>
    <t>Slavičín - kvalitní zvuk pro kino</t>
  </si>
  <si>
    <t>DCI Kino Olomouc s.r.o.</t>
  </si>
  <si>
    <t>SPORTaS s.r.o.</t>
  </si>
  <si>
    <t>Město Česká Třebová</t>
  </si>
  <si>
    <t>Kulturní a společenské středisko v Kralupech nad  Vltavou</t>
  </si>
  <si>
    <t>Městská část Praha 3</t>
  </si>
  <si>
    <t>Město Cheb</t>
  </si>
  <si>
    <t>Kulturní a komunitní centrum Přeštice</t>
  </si>
  <si>
    <t>Kulturní dům Střelnice</t>
  </si>
  <si>
    <t>Město Heřmanův Městec</t>
  </si>
  <si>
    <t>Město Nové Strašecí</t>
  </si>
  <si>
    <t>Obec Brandýsek</t>
  </si>
  <si>
    <t>Městský obvod Moravská Ostrava a Přívoz</t>
  </si>
  <si>
    <t>Město Světlá nad Sázavou</t>
  </si>
  <si>
    <t>Město Klatovy</t>
  </si>
  <si>
    <t>Psychiatrická nemocnice Bohnice, s.p.o.</t>
  </si>
  <si>
    <t>Město Frenštát pod Radhoštěm</t>
  </si>
  <si>
    <t>Městské středisko kultury a sportu</t>
  </si>
  <si>
    <t>Boutique Cinema Přítomnost s.r.o.</t>
  </si>
  <si>
    <t>Kino Metro 70 Prostějov p.o.</t>
  </si>
  <si>
    <t>Město Bor</t>
  </si>
  <si>
    <t>Kulturní dům Kopřivnice P.O.</t>
  </si>
  <si>
    <t>Město Slavičín</t>
  </si>
  <si>
    <t>Typ projektu</t>
  </si>
  <si>
    <t>Modernizace</t>
  </si>
  <si>
    <t>Obnova DCI</t>
  </si>
  <si>
    <t>e-cinema</t>
  </si>
  <si>
    <t>Digitalizace DCI</t>
  </si>
  <si>
    <t>ne</t>
  </si>
  <si>
    <t>ano</t>
  </si>
  <si>
    <t xml:space="preserve">Kot, Peter </t>
  </si>
  <si>
    <t xml:space="preserve">Miškovský, Michal </t>
  </si>
  <si>
    <t xml:space="preserve">Beck, Ondřej </t>
  </si>
  <si>
    <t xml:space="preserve">Šír, Ondřej </t>
  </si>
  <si>
    <t xml:space="preserve">Boštička, Aleš </t>
  </si>
  <si>
    <t>Šoba, Přemysl</t>
  </si>
  <si>
    <t>Šejnoha, Ondřej</t>
  </si>
  <si>
    <t>Boštička, Aleš</t>
  </si>
  <si>
    <t>Kot, Peter</t>
  </si>
  <si>
    <t>Miškovský, Michal</t>
  </si>
  <si>
    <t>Beck, Ondřej</t>
  </si>
  <si>
    <t>Šír, Ondřej</t>
  </si>
  <si>
    <t>Masarykova univerzita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</si>
  <si>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2019-4-1-13</t>
    </r>
  </si>
  <si>
    <r>
      <t>Dotační okruh:</t>
    </r>
    <r>
      <rPr>
        <sz val="9.5"/>
        <color theme="1"/>
        <rFont val="Arial"/>
        <family val="2"/>
        <charset val="238"/>
      </rPr>
      <t xml:space="preserve"> 4. projekt v oblasti technického rozvoje a modernizace kinematografie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</si>
  <si>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5. 2019 - 28. 6.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</si>
  <si>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2021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</si>
  <si>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</si>
  <si>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Projekty této výzvy budou na základě usnesení Rady č. 248/2019 hrazeny ze státní dotace 2019.</t>
  </si>
  <si>
    <t>investiční dotace</t>
  </si>
  <si>
    <t>80%</t>
  </si>
  <si>
    <t>50%</t>
  </si>
  <si>
    <t>70%</t>
  </si>
  <si>
    <t>60%</t>
  </si>
  <si>
    <t>3121/2019</t>
  </si>
  <si>
    <t>3107/2019</t>
  </si>
  <si>
    <t xml:space="preserve">3156/2019 </t>
  </si>
  <si>
    <t>3154/2019</t>
  </si>
  <si>
    <t>3152/2019</t>
  </si>
  <si>
    <t>3120/2019</t>
  </si>
  <si>
    <t>3116/2019</t>
  </si>
  <si>
    <t>3124/2019</t>
  </si>
  <si>
    <t>3162/2019</t>
  </si>
  <si>
    <t>3130/2019</t>
  </si>
  <si>
    <t>3128/2019</t>
  </si>
  <si>
    <t>3142/2019</t>
  </si>
  <si>
    <t>3151/2019</t>
  </si>
  <si>
    <t>3145/2019</t>
  </si>
  <si>
    <t>3157/2019</t>
  </si>
  <si>
    <t>3122/2019</t>
  </si>
  <si>
    <t>3125/2019</t>
  </si>
  <si>
    <t>3132/2019</t>
  </si>
  <si>
    <t>3118/2019</t>
  </si>
  <si>
    <t>3135/2019</t>
  </si>
  <si>
    <t>3133/2019</t>
  </si>
  <si>
    <t>3186/2019</t>
  </si>
  <si>
    <t>3123/2019</t>
  </si>
  <si>
    <t>3117/2019</t>
  </si>
  <si>
    <t>3126/2019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</si>
</sst>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</borders>
  <cellStyleXfs count="2">
    <xf numFmtId="0" fontId="0" fillId="0" borderId="0"/>
    <xf numFmtId="0" fontId="7" fillId="0" borderId="0" applyFill="0" applyProtection="0"/>
  </cellStyleXfs>
  <cellXfs count="38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/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04E1F891-AAA4-4311-AA06-3B2B8A4E145A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41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9" width="14.42578125" style="2" customWidth="1"/>
    <col min="20" max="20" width="15" style="2" customWidth="1"/>
    <col min="21" max="21" width="10.28515625" style="2" customWidth="1"/>
    <col min="22" max="23" width="9.28515625" style="2" customWidth="1"/>
    <col min="24" max="24" width="10.28515625" style="2" customWidth="1"/>
    <col min="25" max="26" width="15.7109375" style="2" customWidth="1"/>
    <col min="27" max="16384" width="9.140625" style="2"/>
  </cols>
  <sheetData>
    <row r="1" spans="1:90" ht="38.25" customHeight="1" x14ac:dyDescent="0.25">
      <c r="A1" s="1" t="s">
        <v>36</v>
      </c>
    </row>
    <row r="2" spans="1:90" x14ac:dyDescent="0.25">
      <c r="A2" s="17" t="s">
        <v>105</v>
      </c>
      <c r="E2" s="17" t="s">
        <v>20</v>
      </c>
    </row>
    <row r="3" spans="1:90" x14ac:dyDescent="0.25">
      <c r="A3" s="17" t="s">
        <v>106</v>
      </c>
      <c r="E3" s="2" t="s">
        <v>29</v>
      </c>
    </row>
    <row r="4" spans="1:90" x14ac:dyDescent="0.25">
      <c r="A4" s="17" t="s">
        <v>107</v>
      </c>
      <c r="E4" s="2" t="s">
        <v>30</v>
      </c>
    </row>
    <row r="5" spans="1:90" x14ac:dyDescent="0.25">
      <c r="A5" s="17" t="s">
        <v>37</v>
      </c>
      <c r="E5" s="2" t="s">
        <v>31</v>
      </c>
    </row>
    <row r="6" spans="1:90" x14ac:dyDescent="0.25">
      <c r="A6" s="17" t="s">
        <v>108</v>
      </c>
    </row>
    <row r="7" spans="1:90" x14ac:dyDescent="0.25">
      <c r="A7" s="20" t="s">
        <v>109</v>
      </c>
      <c r="E7" s="17" t="s">
        <v>21</v>
      </c>
    </row>
    <row r="8" spans="1:90" ht="51.75" customHeight="1" x14ac:dyDescent="0.25">
      <c r="E8" s="33" t="s">
        <v>32</v>
      </c>
      <c r="F8" s="33"/>
      <c r="G8" s="33"/>
      <c r="H8" s="33"/>
      <c r="I8" s="33"/>
      <c r="J8" s="33"/>
    </row>
    <row r="9" spans="1:90" ht="12.75" customHeight="1" x14ac:dyDescent="0.25">
      <c r="E9" s="19"/>
      <c r="F9" s="19"/>
      <c r="G9" s="19"/>
      <c r="H9" s="19"/>
      <c r="I9" s="19"/>
      <c r="J9" s="19"/>
    </row>
    <row r="10" spans="1:90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90" x14ac:dyDescent="0.25">
      <c r="A11" s="4"/>
    </row>
    <row r="12" spans="1:90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  <c r="S12" s="26" t="s">
        <v>5</v>
      </c>
      <c r="T12" s="26" t="s">
        <v>6</v>
      </c>
      <c r="U12" s="26" t="s">
        <v>7</v>
      </c>
      <c r="V12" s="26" t="s">
        <v>8</v>
      </c>
      <c r="W12" s="26" t="s">
        <v>9</v>
      </c>
      <c r="X12" s="26" t="s">
        <v>10</v>
      </c>
      <c r="Y12" s="26" t="s">
        <v>11</v>
      </c>
      <c r="Z12" s="26" t="s">
        <v>12</v>
      </c>
    </row>
    <row r="13" spans="1:90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90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6" t="s">
        <v>23</v>
      </c>
      <c r="I14" s="6" t="s">
        <v>22</v>
      </c>
      <c r="J14" s="6" t="s">
        <v>23</v>
      </c>
      <c r="K14" s="6" t="s">
        <v>24</v>
      </c>
      <c r="L14" s="6" t="s">
        <v>17</v>
      </c>
      <c r="M14" s="6" t="s">
        <v>17</v>
      </c>
      <c r="N14" s="6" t="s">
        <v>18</v>
      </c>
      <c r="O14" s="6" t="s">
        <v>19</v>
      </c>
      <c r="P14" s="6" t="s">
        <v>19</v>
      </c>
      <c r="Q14" s="6" t="s">
        <v>18</v>
      </c>
      <c r="R14" s="6"/>
      <c r="S14" s="6"/>
      <c r="T14" s="6"/>
      <c r="U14" s="7"/>
      <c r="V14" s="7"/>
      <c r="W14" s="7"/>
      <c r="X14" s="7"/>
      <c r="Y14" s="7"/>
      <c r="Z14" s="25"/>
    </row>
    <row r="15" spans="1:90" s="8" customFormat="1" ht="12.75" customHeight="1" x14ac:dyDescent="0.2">
      <c r="A15" s="13" t="s">
        <v>116</v>
      </c>
      <c r="B15" s="13" t="s">
        <v>67</v>
      </c>
      <c r="C15" s="13" t="s">
        <v>43</v>
      </c>
      <c r="D15" s="13" t="s">
        <v>87</v>
      </c>
      <c r="E15" s="14">
        <v>1521400</v>
      </c>
      <c r="F15" s="14">
        <v>300000</v>
      </c>
      <c r="G15" s="14" t="s">
        <v>94</v>
      </c>
      <c r="H15" s="12" t="s">
        <v>91</v>
      </c>
      <c r="I15" s="12" t="s">
        <v>103</v>
      </c>
      <c r="J15" s="12" t="s">
        <v>91</v>
      </c>
      <c r="K15" s="9">
        <v>34.333300000000001</v>
      </c>
      <c r="L15" s="9">
        <v>14.5</v>
      </c>
      <c r="M15" s="9">
        <v>12</v>
      </c>
      <c r="N15" s="9">
        <v>4.8333000000000004</v>
      </c>
      <c r="O15" s="9">
        <v>9.6667000000000005</v>
      </c>
      <c r="P15" s="9">
        <v>9</v>
      </c>
      <c r="Q15" s="9">
        <v>4.8333000000000004</v>
      </c>
      <c r="R15" s="10">
        <v>89.166700000000006</v>
      </c>
      <c r="S15" s="11">
        <v>300000</v>
      </c>
      <c r="T15" s="15" t="s">
        <v>111</v>
      </c>
      <c r="U15" s="21" t="s">
        <v>91</v>
      </c>
      <c r="V15" s="22" t="s">
        <v>91</v>
      </c>
      <c r="W15" s="23">
        <v>0.8</v>
      </c>
      <c r="X15" s="22" t="s">
        <v>112</v>
      </c>
      <c r="Y15" s="24">
        <v>44196</v>
      </c>
      <c r="Z15" s="24">
        <v>44196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s="8" customFormat="1" ht="12.75" customHeight="1" x14ac:dyDescent="0.2">
      <c r="A16" s="13" t="s">
        <v>117</v>
      </c>
      <c r="B16" s="13" t="s">
        <v>63</v>
      </c>
      <c r="C16" s="13" t="s">
        <v>38</v>
      </c>
      <c r="D16" s="13" t="s">
        <v>86</v>
      </c>
      <c r="E16" s="14">
        <v>718055</v>
      </c>
      <c r="F16" s="14">
        <v>350000</v>
      </c>
      <c r="G16" s="14" t="s">
        <v>92</v>
      </c>
      <c r="H16" s="12" t="s">
        <v>91</v>
      </c>
      <c r="I16" s="12" t="s">
        <v>99</v>
      </c>
      <c r="J16" s="12" t="s">
        <v>91</v>
      </c>
      <c r="K16" s="9">
        <v>34.166699999999999</v>
      </c>
      <c r="L16" s="9">
        <v>13.166700000000001</v>
      </c>
      <c r="M16" s="9">
        <v>13.5</v>
      </c>
      <c r="N16" s="9">
        <v>5</v>
      </c>
      <c r="O16" s="9">
        <v>9</v>
      </c>
      <c r="P16" s="9">
        <v>8.8332999999999995</v>
      </c>
      <c r="Q16" s="9">
        <v>4.8333000000000004</v>
      </c>
      <c r="R16" s="10">
        <v>88.5</v>
      </c>
      <c r="S16" s="11">
        <v>350000</v>
      </c>
      <c r="T16" s="15" t="s">
        <v>111</v>
      </c>
      <c r="U16" s="21" t="s">
        <v>90</v>
      </c>
      <c r="V16" s="22" t="s">
        <v>91</v>
      </c>
      <c r="W16" s="23">
        <v>0.49</v>
      </c>
      <c r="X16" s="22" t="s">
        <v>114</v>
      </c>
      <c r="Y16" s="24">
        <v>43921</v>
      </c>
      <c r="Z16" s="24">
        <v>43921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8" customFormat="1" ht="12.75" customHeight="1" x14ac:dyDescent="0.2">
      <c r="A17" s="13" t="s">
        <v>118</v>
      </c>
      <c r="B17" s="13" t="s">
        <v>81</v>
      </c>
      <c r="C17" s="13" t="s">
        <v>59</v>
      </c>
      <c r="D17" s="13" t="s">
        <v>87</v>
      </c>
      <c r="E17" s="14">
        <v>4975000</v>
      </c>
      <c r="F17" s="14">
        <v>300000</v>
      </c>
      <c r="G17" s="14" t="s">
        <v>100</v>
      </c>
      <c r="H17" s="12" t="s">
        <v>91</v>
      </c>
      <c r="I17" s="12" t="s">
        <v>103</v>
      </c>
      <c r="J17" s="12" t="s">
        <v>91</v>
      </c>
      <c r="K17" s="9">
        <v>34.5</v>
      </c>
      <c r="L17" s="9">
        <v>13.166700000000001</v>
      </c>
      <c r="M17" s="9">
        <v>12.166700000000001</v>
      </c>
      <c r="N17" s="9">
        <v>5</v>
      </c>
      <c r="O17" s="9">
        <v>8.8332999999999995</v>
      </c>
      <c r="P17" s="9">
        <v>9.5</v>
      </c>
      <c r="Q17" s="9">
        <v>4.8333000000000004</v>
      </c>
      <c r="R17" s="10">
        <v>88</v>
      </c>
      <c r="S17" s="11">
        <v>300000</v>
      </c>
      <c r="T17" s="15" t="s">
        <v>111</v>
      </c>
      <c r="U17" s="21" t="s">
        <v>91</v>
      </c>
      <c r="V17" s="22" t="s">
        <v>91</v>
      </c>
      <c r="W17" s="23">
        <v>0.8</v>
      </c>
      <c r="X17" s="22" t="s">
        <v>112</v>
      </c>
      <c r="Y17" s="24">
        <v>44561</v>
      </c>
      <c r="Z17" s="24">
        <v>44227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8" customFormat="1" ht="12.75" customHeight="1" x14ac:dyDescent="0.2">
      <c r="A18" s="13" t="s">
        <v>119</v>
      </c>
      <c r="B18" s="13" t="s">
        <v>104</v>
      </c>
      <c r="C18" s="13" t="s">
        <v>58</v>
      </c>
      <c r="D18" s="13" t="s">
        <v>86</v>
      </c>
      <c r="E18" s="14">
        <v>2314200</v>
      </c>
      <c r="F18" s="14">
        <v>350000</v>
      </c>
      <c r="G18" s="14" t="s">
        <v>96</v>
      </c>
      <c r="H18" s="12" t="s">
        <v>91</v>
      </c>
      <c r="I18" s="12" t="s">
        <v>98</v>
      </c>
      <c r="J18" s="12" t="s">
        <v>91</v>
      </c>
      <c r="K18" s="9">
        <v>31.833300000000001</v>
      </c>
      <c r="L18" s="9">
        <v>13.833299999999999</v>
      </c>
      <c r="M18" s="9">
        <v>12.333299999999999</v>
      </c>
      <c r="N18" s="9">
        <v>5</v>
      </c>
      <c r="O18" s="9">
        <v>9.5</v>
      </c>
      <c r="P18" s="9">
        <v>8.6667000000000005</v>
      </c>
      <c r="Q18" s="9">
        <v>4.8333000000000004</v>
      </c>
      <c r="R18" s="10">
        <v>86</v>
      </c>
      <c r="S18" s="11">
        <v>350000</v>
      </c>
      <c r="T18" s="15" t="s">
        <v>111</v>
      </c>
      <c r="U18" s="21" t="s">
        <v>90</v>
      </c>
      <c r="V18" s="22" t="s">
        <v>90</v>
      </c>
      <c r="W18" s="23">
        <v>0.15</v>
      </c>
      <c r="X18" s="22" t="s">
        <v>113</v>
      </c>
      <c r="Y18" s="24">
        <v>44196</v>
      </c>
      <c r="Z18" s="24">
        <v>44196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8" customFormat="1" ht="12.75" customHeight="1" x14ac:dyDescent="0.2">
      <c r="A19" s="13" t="s">
        <v>120</v>
      </c>
      <c r="B19" s="13" t="s">
        <v>80</v>
      </c>
      <c r="C19" s="13" t="s">
        <v>57</v>
      </c>
      <c r="D19" s="13" t="s">
        <v>89</v>
      </c>
      <c r="E19" s="14">
        <v>2233882</v>
      </c>
      <c r="F19" s="14">
        <v>850000</v>
      </c>
      <c r="G19" s="14" t="s">
        <v>95</v>
      </c>
      <c r="H19" s="12" t="s">
        <v>91</v>
      </c>
      <c r="I19" s="12" t="s">
        <v>102</v>
      </c>
      <c r="J19" s="12" t="s">
        <v>90</v>
      </c>
      <c r="K19" s="9">
        <v>32.666699999999999</v>
      </c>
      <c r="L19" s="9">
        <v>14</v>
      </c>
      <c r="M19" s="9">
        <v>12.666700000000001</v>
      </c>
      <c r="N19" s="9">
        <v>3.8332999999999999</v>
      </c>
      <c r="O19" s="9">
        <v>9.5</v>
      </c>
      <c r="P19" s="9">
        <v>9</v>
      </c>
      <c r="Q19" s="9">
        <v>3</v>
      </c>
      <c r="R19" s="10">
        <v>84.666700000000006</v>
      </c>
      <c r="S19" s="11">
        <v>850000</v>
      </c>
      <c r="T19" s="15" t="s">
        <v>111</v>
      </c>
      <c r="U19" s="21" t="s">
        <v>90</v>
      </c>
      <c r="V19" s="22" t="s">
        <v>91</v>
      </c>
      <c r="W19" s="23">
        <v>0.38</v>
      </c>
      <c r="X19" s="22" t="s">
        <v>115</v>
      </c>
      <c r="Y19" s="24">
        <v>44196</v>
      </c>
      <c r="Z19" s="24">
        <v>44196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8" customFormat="1" ht="12.75" customHeight="1" x14ac:dyDescent="0.2">
      <c r="A20" s="13" t="s">
        <v>121</v>
      </c>
      <c r="B20" s="13" t="s">
        <v>66</v>
      </c>
      <c r="C20" s="13" t="s">
        <v>42</v>
      </c>
      <c r="D20" s="13" t="s">
        <v>86</v>
      </c>
      <c r="E20" s="14">
        <v>876282</v>
      </c>
      <c r="F20" s="14">
        <v>350000</v>
      </c>
      <c r="G20" s="14" t="s">
        <v>96</v>
      </c>
      <c r="H20" s="12" t="s">
        <v>91</v>
      </c>
      <c r="I20" s="12" t="s">
        <v>98</v>
      </c>
      <c r="J20" s="12" t="s">
        <v>91</v>
      </c>
      <c r="K20" s="9">
        <v>33.833300000000001</v>
      </c>
      <c r="L20" s="9">
        <v>11.666700000000001</v>
      </c>
      <c r="M20" s="9">
        <v>11.666700000000001</v>
      </c>
      <c r="N20" s="9">
        <v>3.1667000000000001</v>
      </c>
      <c r="O20" s="9">
        <v>7.8333000000000004</v>
      </c>
      <c r="P20" s="9">
        <v>7.1666999999999996</v>
      </c>
      <c r="Q20" s="9">
        <v>4</v>
      </c>
      <c r="R20" s="10">
        <v>79.333299999999994</v>
      </c>
      <c r="S20" s="11">
        <v>350000</v>
      </c>
      <c r="T20" s="15" t="s">
        <v>111</v>
      </c>
      <c r="U20" s="21" t="s">
        <v>90</v>
      </c>
      <c r="V20" s="22" t="s">
        <v>91</v>
      </c>
      <c r="W20" s="23">
        <v>0.8</v>
      </c>
      <c r="X20" s="22" t="s">
        <v>112</v>
      </c>
      <c r="Y20" s="24">
        <v>43864</v>
      </c>
      <c r="Z20" s="24">
        <v>43921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8" customFormat="1" ht="12.75" customHeight="1" x14ac:dyDescent="0.2">
      <c r="A21" s="13" t="s">
        <v>122</v>
      </c>
      <c r="B21" s="13" t="s">
        <v>64</v>
      </c>
      <c r="C21" s="13" t="s">
        <v>39</v>
      </c>
      <c r="D21" s="13" t="s">
        <v>86</v>
      </c>
      <c r="E21" s="14">
        <v>3061600</v>
      </c>
      <c r="F21" s="14">
        <v>350000</v>
      </c>
      <c r="G21" s="14" t="s">
        <v>93</v>
      </c>
      <c r="H21" s="12" t="s">
        <v>91</v>
      </c>
      <c r="I21" s="12" t="s">
        <v>97</v>
      </c>
      <c r="J21" s="12" t="s">
        <v>91</v>
      </c>
      <c r="K21" s="9">
        <v>29.333300000000001</v>
      </c>
      <c r="L21" s="9">
        <v>12.166700000000001</v>
      </c>
      <c r="M21" s="9">
        <v>12.5</v>
      </c>
      <c r="N21" s="9">
        <v>4</v>
      </c>
      <c r="O21" s="9">
        <v>8.6667000000000005</v>
      </c>
      <c r="P21" s="9">
        <v>8</v>
      </c>
      <c r="Q21" s="9">
        <v>4</v>
      </c>
      <c r="R21" s="10">
        <v>78.666700000000006</v>
      </c>
      <c r="S21" s="11">
        <v>350000</v>
      </c>
      <c r="T21" s="15" t="s">
        <v>111</v>
      </c>
      <c r="U21" s="21" t="s">
        <v>90</v>
      </c>
      <c r="V21" s="22" t="s">
        <v>91</v>
      </c>
      <c r="W21" s="23">
        <v>0.73</v>
      </c>
      <c r="X21" s="22" t="s">
        <v>112</v>
      </c>
      <c r="Y21" s="24">
        <v>44104</v>
      </c>
      <c r="Z21" s="24">
        <v>44104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8" customFormat="1" ht="12.75" customHeight="1" x14ac:dyDescent="0.2">
      <c r="A22" s="13" t="s">
        <v>123</v>
      </c>
      <c r="B22" s="13" t="s">
        <v>70</v>
      </c>
      <c r="C22" s="13" t="s">
        <v>46</v>
      </c>
      <c r="D22" s="13" t="s">
        <v>89</v>
      </c>
      <c r="E22" s="14">
        <v>1583285</v>
      </c>
      <c r="F22" s="14">
        <v>791642</v>
      </c>
      <c r="G22" s="14" t="s">
        <v>92</v>
      </c>
      <c r="H22" s="12" t="s">
        <v>91</v>
      </c>
      <c r="I22" s="12" t="s">
        <v>99</v>
      </c>
      <c r="J22" s="12" t="s">
        <v>91</v>
      </c>
      <c r="K22" s="9">
        <v>30.666699999999999</v>
      </c>
      <c r="L22" s="9">
        <v>11.833299999999999</v>
      </c>
      <c r="M22" s="9">
        <v>13.166700000000001</v>
      </c>
      <c r="N22" s="9">
        <v>4</v>
      </c>
      <c r="O22" s="9">
        <v>8</v>
      </c>
      <c r="P22" s="9">
        <v>8</v>
      </c>
      <c r="Q22" s="9">
        <v>3</v>
      </c>
      <c r="R22" s="10">
        <v>78.666700000000006</v>
      </c>
      <c r="S22" s="11">
        <v>790000</v>
      </c>
      <c r="T22" s="15" t="s">
        <v>111</v>
      </c>
      <c r="U22" s="21" t="s">
        <v>91</v>
      </c>
      <c r="V22" s="22" t="s">
        <v>91</v>
      </c>
      <c r="W22" s="23">
        <v>0.75</v>
      </c>
      <c r="X22" s="22" t="s">
        <v>112</v>
      </c>
      <c r="Y22" s="24">
        <v>44012</v>
      </c>
      <c r="Z22" s="24">
        <v>44012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8" customFormat="1" ht="12.75" customHeight="1" x14ac:dyDescent="0.2">
      <c r="A23" s="13" t="s">
        <v>124</v>
      </c>
      <c r="B23" s="13" t="s">
        <v>83</v>
      </c>
      <c r="C23" s="13" t="s">
        <v>61</v>
      </c>
      <c r="D23" s="13" t="s">
        <v>87</v>
      </c>
      <c r="E23" s="14">
        <v>1950000</v>
      </c>
      <c r="F23" s="14">
        <v>450000</v>
      </c>
      <c r="G23" s="14" t="s">
        <v>98</v>
      </c>
      <c r="H23" s="12" t="s">
        <v>91</v>
      </c>
      <c r="I23" s="12" t="s">
        <v>101</v>
      </c>
      <c r="J23" s="12" t="s">
        <v>91</v>
      </c>
      <c r="K23" s="9">
        <v>30.333300000000001</v>
      </c>
      <c r="L23" s="9">
        <v>12.333299999999999</v>
      </c>
      <c r="M23" s="9">
        <v>12</v>
      </c>
      <c r="N23" s="9">
        <v>4</v>
      </c>
      <c r="O23" s="9">
        <v>7</v>
      </c>
      <c r="P23" s="9">
        <v>7.6666999999999996</v>
      </c>
      <c r="Q23" s="9">
        <v>4</v>
      </c>
      <c r="R23" s="10">
        <v>77.333299999999994</v>
      </c>
      <c r="S23" s="11">
        <v>300000</v>
      </c>
      <c r="T23" s="15" t="s">
        <v>111</v>
      </c>
      <c r="U23" s="21" t="s">
        <v>90</v>
      </c>
      <c r="V23" s="22" t="s">
        <v>90</v>
      </c>
      <c r="W23" s="23">
        <v>0.23</v>
      </c>
      <c r="X23" s="22" t="s">
        <v>113</v>
      </c>
      <c r="Y23" s="24">
        <v>44227</v>
      </c>
      <c r="Z23" s="24">
        <v>44227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8" customFormat="1" ht="12.75" customHeight="1" x14ac:dyDescent="0.2">
      <c r="A24" s="13" t="s">
        <v>125</v>
      </c>
      <c r="B24" s="13" t="s">
        <v>74</v>
      </c>
      <c r="C24" s="13" t="s">
        <v>50</v>
      </c>
      <c r="D24" s="13" t="s">
        <v>87</v>
      </c>
      <c r="E24" s="14">
        <v>1200000</v>
      </c>
      <c r="F24" s="14">
        <v>300000</v>
      </c>
      <c r="G24" s="14" t="s">
        <v>96</v>
      </c>
      <c r="H24" s="12" t="s">
        <v>91</v>
      </c>
      <c r="I24" s="12" t="s">
        <v>98</v>
      </c>
      <c r="J24" s="12" t="s">
        <v>91</v>
      </c>
      <c r="K24" s="9">
        <v>30.333300000000001</v>
      </c>
      <c r="L24" s="9">
        <v>12</v>
      </c>
      <c r="M24" s="9">
        <v>11.833299999999999</v>
      </c>
      <c r="N24" s="9">
        <v>3.1667000000000001</v>
      </c>
      <c r="O24" s="9">
        <v>7.8333000000000004</v>
      </c>
      <c r="P24" s="9">
        <v>7.6666999999999996</v>
      </c>
      <c r="Q24" s="9">
        <v>4</v>
      </c>
      <c r="R24" s="10">
        <v>76.833299999999994</v>
      </c>
      <c r="S24" s="11">
        <v>300000</v>
      </c>
      <c r="T24" s="15" t="s">
        <v>111</v>
      </c>
      <c r="U24" s="21" t="s">
        <v>90</v>
      </c>
      <c r="V24" s="22" t="s">
        <v>90</v>
      </c>
      <c r="W24" s="23">
        <v>0.25</v>
      </c>
      <c r="X24" s="22" t="s">
        <v>113</v>
      </c>
      <c r="Y24" s="24">
        <v>43921</v>
      </c>
      <c r="Z24" s="24">
        <v>43921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8" customFormat="1" ht="12.75" customHeight="1" x14ac:dyDescent="0.2">
      <c r="A25" s="13" t="s">
        <v>126</v>
      </c>
      <c r="B25" s="13" t="s">
        <v>73</v>
      </c>
      <c r="C25" s="13" t="s">
        <v>49</v>
      </c>
      <c r="D25" s="13" t="s">
        <v>89</v>
      </c>
      <c r="E25" s="14">
        <v>2271364</v>
      </c>
      <c r="F25" s="14">
        <v>795000</v>
      </c>
      <c r="G25" s="14" t="s">
        <v>95</v>
      </c>
      <c r="H25" s="12" t="s">
        <v>91</v>
      </c>
      <c r="I25" s="12" t="s">
        <v>102</v>
      </c>
      <c r="J25" s="12" t="s">
        <v>91</v>
      </c>
      <c r="K25" s="9">
        <v>29</v>
      </c>
      <c r="L25" s="9">
        <v>12.333299999999999</v>
      </c>
      <c r="M25" s="9">
        <v>12.833299999999999</v>
      </c>
      <c r="N25" s="9">
        <v>4.5</v>
      </c>
      <c r="O25" s="9">
        <v>7.6666999999999996</v>
      </c>
      <c r="P25" s="9">
        <v>7.3333000000000004</v>
      </c>
      <c r="Q25" s="9">
        <v>3</v>
      </c>
      <c r="R25" s="10">
        <v>76.666700000000006</v>
      </c>
      <c r="S25" s="11">
        <v>750000</v>
      </c>
      <c r="T25" s="15" t="s">
        <v>111</v>
      </c>
      <c r="U25" s="21" t="s">
        <v>90</v>
      </c>
      <c r="V25" s="22" t="s">
        <v>91</v>
      </c>
      <c r="W25" s="23">
        <v>0.5</v>
      </c>
      <c r="X25" s="22" t="s">
        <v>115</v>
      </c>
      <c r="Y25" s="24">
        <v>44227</v>
      </c>
      <c r="Z25" s="24">
        <v>44227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8" customFormat="1" ht="12.75" customHeight="1" x14ac:dyDescent="0.2">
      <c r="A26" s="13" t="s">
        <v>127</v>
      </c>
      <c r="B26" s="13" t="s">
        <v>77</v>
      </c>
      <c r="C26" s="13" t="s">
        <v>54</v>
      </c>
      <c r="D26" s="13" t="s">
        <v>86</v>
      </c>
      <c r="E26" s="14">
        <v>451163</v>
      </c>
      <c r="F26" s="14">
        <v>225580</v>
      </c>
      <c r="G26" s="14" t="s">
        <v>92</v>
      </c>
      <c r="H26" s="12" t="s">
        <v>91</v>
      </c>
      <c r="I26" s="12" t="s">
        <v>99</v>
      </c>
      <c r="J26" s="12" t="s">
        <v>91</v>
      </c>
      <c r="K26" s="9">
        <v>31.333300000000001</v>
      </c>
      <c r="L26" s="9">
        <v>11</v>
      </c>
      <c r="M26" s="9">
        <v>11.333299999999999</v>
      </c>
      <c r="N26" s="9">
        <v>4.1666999999999996</v>
      </c>
      <c r="O26" s="9">
        <v>7.1666999999999996</v>
      </c>
      <c r="P26" s="9">
        <v>7.1666999999999996</v>
      </c>
      <c r="Q26" s="9">
        <v>3</v>
      </c>
      <c r="R26" s="10">
        <v>75.166700000000006</v>
      </c>
      <c r="S26" s="11">
        <v>225000</v>
      </c>
      <c r="T26" s="15" t="s">
        <v>111</v>
      </c>
      <c r="U26" s="21" t="s">
        <v>90</v>
      </c>
      <c r="V26" s="22" t="s">
        <v>91</v>
      </c>
      <c r="W26" s="23">
        <v>0.8</v>
      </c>
      <c r="X26" s="22" t="s">
        <v>112</v>
      </c>
      <c r="Y26" s="24">
        <v>44227</v>
      </c>
      <c r="Z26" s="24">
        <v>44227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8" customFormat="1" ht="12.75" customHeight="1" x14ac:dyDescent="0.2">
      <c r="A27" s="13" t="s">
        <v>128</v>
      </c>
      <c r="B27" s="13" t="s">
        <v>79</v>
      </c>
      <c r="C27" s="13" t="s">
        <v>56</v>
      </c>
      <c r="D27" s="13" t="s">
        <v>86</v>
      </c>
      <c r="E27" s="14">
        <v>2336510</v>
      </c>
      <c r="F27" s="14">
        <v>350000</v>
      </c>
      <c r="G27" s="14" t="s">
        <v>94</v>
      </c>
      <c r="H27" s="12" t="s">
        <v>90</v>
      </c>
      <c r="I27" s="12" t="s">
        <v>103</v>
      </c>
      <c r="J27" s="12" t="s">
        <v>91</v>
      </c>
      <c r="K27" s="9">
        <v>27.833300000000001</v>
      </c>
      <c r="L27" s="9">
        <v>11.166700000000001</v>
      </c>
      <c r="M27" s="9">
        <v>11.833299999999999</v>
      </c>
      <c r="N27" s="9">
        <v>4</v>
      </c>
      <c r="O27" s="9">
        <v>8.5</v>
      </c>
      <c r="P27" s="9">
        <v>7</v>
      </c>
      <c r="Q27" s="9">
        <v>4</v>
      </c>
      <c r="R27" s="10">
        <v>74.333299999999994</v>
      </c>
      <c r="S27" s="11">
        <v>250000</v>
      </c>
      <c r="T27" s="15" t="s">
        <v>111</v>
      </c>
      <c r="U27" s="21" t="s">
        <v>90</v>
      </c>
      <c r="V27" s="22" t="s">
        <v>91</v>
      </c>
      <c r="W27" s="23">
        <v>0.8</v>
      </c>
      <c r="X27" s="22" t="s">
        <v>112</v>
      </c>
      <c r="Y27" s="24">
        <v>44104</v>
      </c>
      <c r="Z27" s="24">
        <v>44104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8" customFormat="1" ht="12.75" customHeight="1" x14ac:dyDescent="0.2">
      <c r="A28" s="13" t="s">
        <v>129</v>
      </c>
      <c r="B28" s="13" t="s">
        <v>78</v>
      </c>
      <c r="C28" s="13" t="s">
        <v>55</v>
      </c>
      <c r="D28" s="13" t="s">
        <v>87</v>
      </c>
      <c r="E28" s="14">
        <v>372370</v>
      </c>
      <c r="F28" s="14">
        <v>186185</v>
      </c>
      <c r="G28" s="14" t="s">
        <v>93</v>
      </c>
      <c r="H28" s="12" t="s">
        <v>91</v>
      </c>
      <c r="I28" s="12" t="s">
        <v>97</v>
      </c>
      <c r="J28" s="12" t="s">
        <v>91</v>
      </c>
      <c r="K28" s="9">
        <v>28.666699999999999</v>
      </c>
      <c r="L28" s="9">
        <v>10.833299999999999</v>
      </c>
      <c r="M28" s="9">
        <v>9.8332999999999995</v>
      </c>
      <c r="N28" s="9">
        <v>4.5</v>
      </c>
      <c r="O28" s="9">
        <v>8</v>
      </c>
      <c r="P28" s="9">
        <v>7.8333000000000004</v>
      </c>
      <c r="Q28" s="9">
        <v>4</v>
      </c>
      <c r="R28" s="10">
        <v>73.666700000000006</v>
      </c>
      <c r="S28" s="11">
        <v>100000</v>
      </c>
      <c r="T28" s="15" t="s">
        <v>111</v>
      </c>
      <c r="U28" s="21" t="s">
        <v>90</v>
      </c>
      <c r="V28" s="22" t="s">
        <v>91</v>
      </c>
      <c r="W28" s="23">
        <v>0.8</v>
      </c>
      <c r="X28" s="22" t="s">
        <v>112</v>
      </c>
      <c r="Y28" s="24">
        <v>43784</v>
      </c>
      <c r="Z28" s="24">
        <v>43921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8" customFormat="1" ht="12.75" customHeight="1" x14ac:dyDescent="0.2">
      <c r="A29" s="13" t="s">
        <v>130</v>
      </c>
      <c r="B29" s="13" t="s">
        <v>82</v>
      </c>
      <c r="C29" s="13" t="s">
        <v>60</v>
      </c>
      <c r="D29" s="13" t="s">
        <v>86</v>
      </c>
      <c r="E29" s="14">
        <v>1573061</v>
      </c>
      <c r="F29" s="14">
        <v>786530.5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27.833300000000001</v>
      </c>
      <c r="L29" s="9">
        <v>11.666700000000001</v>
      </c>
      <c r="M29" s="9">
        <v>11.166700000000001</v>
      </c>
      <c r="N29" s="9">
        <v>3.8332999999999999</v>
      </c>
      <c r="O29" s="9">
        <v>7.6666999999999996</v>
      </c>
      <c r="P29" s="9">
        <v>7.1666999999999996</v>
      </c>
      <c r="Q29" s="9">
        <v>4</v>
      </c>
      <c r="R29" s="10">
        <v>73.333299999999994</v>
      </c>
      <c r="S29" s="11">
        <v>300000</v>
      </c>
      <c r="T29" s="15" t="s">
        <v>111</v>
      </c>
      <c r="U29" s="21" t="s">
        <v>91</v>
      </c>
      <c r="V29" s="22" t="s">
        <v>91</v>
      </c>
      <c r="W29" s="23">
        <v>0.8</v>
      </c>
      <c r="X29" s="22" t="s">
        <v>112</v>
      </c>
      <c r="Y29" s="24">
        <v>44196</v>
      </c>
      <c r="Z29" s="24">
        <v>44196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8" customFormat="1" ht="12.75" customHeight="1" x14ac:dyDescent="0.2">
      <c r="A30" s="13" t="s">
        <v>131</v>
      </c>
      <c r="B30" s="13" t="s">
        <v>68</v>
      </c>
      <c r="C30" s="13" t="s">
        <v>44</v>
      </c>
      <c r="D30" s="13" t="s">
        <v>88</v>
      </c>
      <c r="E30" s="14">
        <v>604570</v>
      </c>
      <c r="F30" s="14">
        <v>302285</v>
      </c>
      <c r="G30" s="14" t="s">
        <v>97</v>
      </c>
      <c r="H30" s="12" t="s">
        <v>91</v>
      </c>
      <c r="I30" s="12" t="s">
        <v>100</v>
      </c>
      <c r="J30" s="12" t="s">
        <v>91</v>
      </c>
      <c r="K30" s="9">
        <v>30</v>
      </c>
      <c r="L30" s="9">
        <v>11.166700000000001</v>
      </c>
      <c r="M30" s="9">
        <v>11</v>
      </c>
      <c r="N30" s="9">
        <v>3.3332999999999999</v>
      </c>
      <c r="O30" s="9">
        <v>7.1666999999999996</v>
      </c>
      <c r="P30" s="9">
        <v>7</v>
      </c>
      <c r="Q30" s="9">
        <v>3.3332999999999999</v>
      </c>
      <c r="R30" s="10">
        <v>73</v>
      </c>
      <c r="S30" s="11">
        <v>300000</v>
      </c>
      <c r="T30" s="15" t="s">
        <v>111</v>
      </c>
      <c r="U30" s="21" t="s">
        <v>90</v>
      </c>
      <c r="V30" s="22" t="s">
        <v>91</v>
      </c>
      <c r="W30" s="23">
        <v>0.8</v>
      </c>
      <c r="X30" s="22" t="s">
        <v>112</v>
      </c>
      <c r="Y30" s="24">
        <v>43830</v>
      </c>
      <c r="Z30" s="24">
        <v>43921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8" customFormat="1" ht="12.75" customHeight="1" x14ac:dyDescent="0.2">
      <c r="A31" s="13" t="s">
        <v>132</v>
      </c>
      <c r="B31" s="13" t="s">
        <v>71</v>
      </c>
      <c r="C31" s="13" t="s">
        <v>47</v>
      </c>
      <c r="D31" s="13" t="s">
        <v>86</v>
      </c>
      <c r="E31" s="14">
        <v>375000</v>
      </c>
      <c r="F31" s="14">
        <v>175000</v>
      </c>
      <c r="G31" s="14" t="s">
        <v>93</v>
      </c>
      <c r="H31" s="12" t="s">
        <v>91</v>
      </c>
      <c r="I31" s="12" t="s">
        <v>97</v>
      </c>
      <c r="J31" s="12" t="s">
        <v>91</v>
      </c>
      <c r="K31" s="9">
        <v>26.5</v>
      </c>
      <c r="L31" s="9">
        <v>11.333299999999999</v>
      </c>
      <c r="M31" s="9">
        <v>11.166700000000001</v>
      </c>
      <c r="N31" s="9">
        <v>4.8333000000000004</v>
      </c>
      <c r="O31" s="9">
        <v>7.3333000000000004</v>
      </c>
      <c r="P31" s="9">
        <v>7.3333000000000004</v>
      </c>
      <c r="Q31" s="9">
        <v>4</v>
      </c>
      <c r="R31" s="10">
        <v>72.5</v>
      </c>
      <c r="S31" s="11">
        <v>175000</v>
      </c>
      <c r="T31" s="15" t="s">
        <v>111</v>
      </c>
      <c r="U31" s="21" t="s">
        <v>90</v>
      </c>
      <c r="V31" s="22" t="s">
        <v>91</v>
      </c>
      <c r="W31" s="23">
        <v>0.8</v>
      </c>
      <c r="X31" s="22" t="s">
        <v>112</v>
      </c>
      <c r="Y31" s="24">
        <v>43861</v>
      </c>
      <c r="Z31" s="24">
        <v>43921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8" customFormat="1" ht="12.75" customHeight="1" x14ac:dyDescent="0.2">
      <c r="A32" s="13" t="s">
        <v>133</v>
      </c>
      <c r="B32" s="13" t="s">
        <v>75</v>
      </c>
      <c r="C32" s="13" t="s">
        <v>51</v>
      </c>
      <c r="D32" s="13" t="s">
        <v>89</v>
      </c>
      <c r="E32" s="14">
        <v>1802900</v>
      </c>
      <c r="F32" s="14">
        <v>850000</v>
      </c>
      <c r="G32" s="14" t="s">
        <v>99</v>
      </c>
      <c r="H32" s="12" t="s">
        <v>91</v>
      </c>
      <c r="I32" s="12" t="s">
        <v>103</v>
      </c>
      <c r="J32" s="12" t="s">
        <v>91</v>
      </c>
      <c r="K32" s="9">
        <v>28.333300000000001</v>
      </c>
      <c r="L32" s="9">
        <v>11.333299999999999</v>
      </c>
      <c r="M32" s="9">
        <v>11.833299999999999</v>
      </c>
      <c r="N32" s="9">
        <v>2.8332999999999999</v>
      </c>
      <c r="O32" s="9">
        <v>7.8333000000000004</v>
      </c>
      <c r="P32" s="9">
        <v>7.3333000000000004</v>
      </c>
      <c r="Q32" s="9">
        <v>3</v>
      </c>
      <c r="R32" s="10">
        <v>72.5</v>
      </c>
      <c r="S32" s="11">
        <v>850000</v>
      </c>
      <c r="T32" s="15" t="s">
        <v>111</v>
      </c>
      <c r="U32" s="21" t="s">
        <v>91</v>
      </c>
      <c r="V32" s="22" t="s">
        <v>91</v>
      </c>
      <c r="W32" s="23">
        <v>0.8</v>
      </c>
      <c r="X32" s="22" t="s">
        <v>112</v>
      </c>
      <c r="Y32" s="24">
        <v>43830</v>
      </c>
      <c r="Z32" s="24">
        <v>43921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8" customFormat="1" ht="12.75" customHeight="1" x14ac:dyDescent="0.2">
      <c r="A33" s="13" t="s">
        <v>134</v>
      </c>
      <c r="B33" s="13" t="s">
        <v>65</v>
      </c>
      <c r="C33" s="13" t="s">
        <v>41</v>
      </c>
      <c r="D33" s="13" t="s">
        <v>87</v>
      </c>
      <c r="E33" s="14">
        <v>2374504</v>
      </c>
      <c r="F33" s="14">
        <v>850000</v>
      </c>
      <c r="G33" s="14" t="s">
        <v>95</v>
      </c>
      <c r="H33" s="12" t="s">
        <v>90</v>
      </c>
      <c r="I33" s="12" t="s">
        <v>102</v>
      </c>
      <c r="J33" s="12" t="s">
        <v>90</v>
      </c>
      <c r="K33" s="9">
        <v>29.5</v>
      </c>
      <c r="L33" s="9">
        <v>11.166700000000001</v>
      </c>
      <c r="M33" s="9">
        <v>12.666700000000001</v>
      </c>
      <c r="N33" s="9">
        <v>3.8332999999999999</v>
      </c>
      <c r="O33" s="9">
        <v>5.6666999999999996</v>
      </c>
      <c r="P33" s="9">
        <v>5.5</v>
      </c>
      <c r="Q33" s="9">
        <v>4</v>
      </c>
      <c r="R33" s="10">
        <v>72.333299999999994</v>
      </c>
      <c r="S33" s="11">
        <v>250000</v>
      </c>
      <c r="T33" s="15" t="s">
        <v>111</v>
      </c>
      <c r="U33" s="21" t="s">
        <v>90</v>
      </c>
      <c r="V33" s="22" t="s">
        <v>91</v>
      </c>
      <c r="W33" s="23">
        <v>0.49</v>
      </c>
      <c r="X33" s="22" t="s">
        <v>115</v>
      </c>
      <c r="Y33" s="24">
        <v>43738</v>
      </c>
      <c r="Z33" s="24">
        <v>43921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8" customFormat="1" ht="12.75" customHeight="1" x14ac:dyDescent="0.2">
      <c r="A34" s="13" t="s">
        <v>135</v>
      </c>
      <c r="B34" s="13" t="s">
        <v>76</v>
      </c>
      <c r="C34" s="13" t="s">
        <v>53</v>
      </c>
      <c r="D34" s="13" t="s">
        <v>86</v>
      </c>
      <c r="E34" s="14">
        <v>273822</v>
      </c>
      <c r="F34" s="14">
        <v>136911</v>
      </c>
      <c r="G34" s="14" t="s">
        <v>98</v>
      </c>
      <c r="H34" s="12" t="s">
        <v>91</v>
      </c>
      <c r="I34" s="12" t="s">
        <v>101</v>
      </c>
      <c r="J34" s="12" t="s">
        <v>91</v>
      </c>
      <c r="K34" s="9">
        <v>27.333300000000001</v>
      </c>
      <c r="L34" s="9">
        <v>12.166700000000001</v>
      </c>
      <c r="M34" s="9">
        <v>12</v>
      </c>
      <c r="N34" s="9">
        <v>2.1667000000000001</v>
      </c>
      <c r="O34" s="9">
        <v>7.3333000000000004</v>
      </c>
      <c r="P34" s="9">
        <v>7.1666999999999996</v>
      </c>
      <c r="Q34" s="9">
        <v>4</v>
      </c>
      <c r="R34" s="10">
        <v>72.166700000000006</v>
      </c>
      <c r="S34" s="11">
        <v>100000</v>
      </c>
      <c r="T34" s="15" t="s">
        <v>111</v>
      </c>
      <c r="U34" s="21" t="s">
        <v>90</v>
      </c>
      <c r="V34" s="22" t="s">
        <v>91</v>
      </c>
      <c r="W34" s="23">
        <v>0.8</v>
      </c>
      <c r="X34" s="22" t="s">
        <v>112</v>
      </c>
      <c r="Y34" s="24">
        <v>44165</v>
      </c>
      <c r="Z34" s="24">
        <v>44165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s="8" customFormat="1" ht="12.75" customHeight="1" x14ac:dyDescent="0.2">
      <c r="A35" s="13" t="s">
        <v>136</v>
      </c>
      <c r="B35" s="13" t="s">
        <v>75</v>
      </c>
      <c r="C35" s="13" t="s">
        <v>52</v>
      </c>
      <c r="D35" s="13" t="s">
        <v>86</v>
      </c>
      <c r="E35" s="14">
        <v>1281608</v>
      </c>
      <c r="F35" s="14">
        <v>350000</v>
      </c>
      <c r="G35" s="14" t="s">
        <v>97</v>
      </c>
      <c r="H35" s="12" t="s">
        <v>91</v>
      </c>
      <c r="I35" s="12" t="s">
        <v>100</v>
      </c>
      <c r="J35" s="12" t="s">
        <v>91</v>
      </c>
      <c r="K35" s="9">
        <v>27.666699999999999</v>
      </c>
      <c r="L35" s="9">
        <v>11.333299999999999</v>
      </c>
      <c r="M35" s="9">
        <v>11.166700000000001</v>
      </c>
      <c r="N35" s="9">
        <v>3</v>
      </c>
      <c r="O35" s="9">
        <v>7.8333000000000004</v>
      </c>
      <c r="P35" s="9">
        <v>7.3333000000000004</v>
      </c>
      <c r="Q35" s="9">
        <v>2.8332999999999999</v>
      </c>
      <c r="R35" s="10">
        <v>71.166700000000006</v>
      </c>
      <c r="S35" s="11">
        <v>350000</v>
      </c>
      <c r="T35" s="15" t="s">
        <v>111</v>
      </c>
      <c r="U35" s="21" t="s">
        <v>91</v>
      </c>
      <c r="V35" s="22" t="s">
        <v>91</v>
      </c>
      <c r="W35" s="23">
        <v>0.8</v>
      </c>
      <c r="X35" s="22" t="s">
        <v>112</v>
      </c>
      <c r="Y35" s="24">
        <v>43798</v>
      </c>
      <c r="Z35" s="24">
        <v>43921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s="8" customFormat="1" ht="12.75" customHeight="1" x14ac:dyDescent="0.2">
      <c r="A36" s="13" t="s">
        <v>137</v>
      </c>
      <c r="B36" s="13" t="s">
        <v>84</v>
      </c>
      <c r="C36" s="13" t="s">
        <v>62</v>
      </c>
      <c r="D36" s="13" t="s">
        <v>86</v>
      </c>
      <c r="E36" s="14">
        <v>707124</v>
      </c>
      <c r="F36" s="14">
        <v>350000</v>
      </c>
      <c r="G36" s="14" t="s">
        <v>92</v>
      </c>
      <c r="H36" s="12" t="s">
        <v>90</v>
      </c>
      <c r="I36" s="12" t="s">
        <v>99</v>
      </c>
      <c r="J36" s="12" t="s">
        <v>91</v>
      </c>
      <c r="K36" s="9">
        <v>29.5</v>
      </c>
      <c r="L36" s="9">
        <v>10.333299999999999</v>
      </c>
      <c r="M36" s="9">
        <v>10.333299999999999</v>
      </c>
      <c r="N36" s="9">
        <v>3.1667000000000001</v>
      </c>
      <c r="O36" s="9">
        <v>7</v>
      </c>
      <c r="P36" s="9">
        <v>7</v>
      </c>
      <c r="Q36" s="9">
        <v>3</v>
      </c>
      <c r="R36" s="10">
        <v>70.333299999999994</v>
      </c>
      <c r="S36" s="11">
        <v>350000</v>
      </c>
      <c r="T36" s="15" t="s">
        <v>111</v>
      </c>
      <c r="U36" s="21" t="s">
        <v>90</v>
      </c>
      <c r="V36" s="22" t="s">
        <v>91</v>
      </c>
      <c r="W36" s="23">
        <v>0.8</v>
      </c>
      <c r="X36" s="22" t="s">
        <v>112</v>
      </c>
      <c r="Y36" s="24">
        <v>43982</v>
      </c>
      <c r="Z36" s="24">
        <v>43982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s="8" customFormat="1" ht="12.75" customHeight="1" x14ac:dyDescent="0.2">
      <c r="A37" s="13" t="s">
        <v>138</v>
      </c>
      <c r="B37" s="13" t="s">
        <v>69</v>
      </c>
      <c r="C37" s="13" t="s">
        <v>45</v>
      </c>
      <c r="D37" s="13" t="s">
        <v>86</v>
      </c>
      <c r="E37" s="14">
        <v>2733390</v>
      </c>
      <c r="F37" s="14">
        <v>350000</v>
      </c>
      <c r="G37" s="14" t="s">
        <v>98</v>
      </c>
      <c r="H37" s="12" t="s">
        <v>91</v>
      </c>
      <c r="I37" s="12" t="s">
        <v>101</v>
      </c>
      <c r="J37" s="12" t="s">
        <v>90</v>
      </c>
      <c r="K37" s="9">
        <v>20.666699999999999</v>
      </c>
      <c r="L37" s="9">
        <v>11</v>
      </c>
      <c r="M37" s="9">
        <v>9.6667000000000005</v>
      </c>
      <c r="N37" s="9">
        <v>4</v>
      </c>
      <c r="O37" s="9">
        <v>5.3333000000000004</v>
      </c>
      <c r="P37" s="9">
        <v>6.1666999999999996</v>
      </c>
      <c r="Q37" s="9">
        <v>4</v>
      </c>
      <c r="R37" s="10">
        <v>60.833300000000001</v>
      </c>
      <c r="S37" s="11"/>
      <c r="T37" s="15"/>
      <c r="U37" s="21" t="s">
        <v>91</v>
      </c>
      <c r="V37" s="22"/>
      <c r="W37" s="23">
        <v>0.8</v>
      </c>
      <c r="X37" s="22"/>
      <c r="Y37" s="24">
        <v>43982</v>
      </c>
      <c r="Z37" s="2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s="8" customFormat="1" ht="12.75" customHeight="1" x14ac:dyDescent="0.2">
      <c r="A38" s="13" t="s">
        <v>139</v>
      </c>
      <c r="B38" s="13" t="s">
        <v>65</v>
      </c>
      <c r="C38" s="13" t="s">
        <v>40</v>
      </c>
      <c r="D38" s="13" t="s">
        <v>86</v>
      </c>
      <c r="E38" s="14">
        <v>126566</v>
      </c>
      <c r="F38" s="14">
        <v>50000</v>
      </c>
      <c r="G38" s="14" t="s">
        <v>94</v>
      </c>
      <c r="H38" s="12" t="s">
        <v>90</v>
      </c>
      <c r="I38" s="12" t="s">
        <v>101</v>
      </c>
      <c r="J38" s="12" t="s">
        <v>90</v>
      </c>
      <c r="K38" s="9">
        <v>20</v>
      </c>
      <c r="L38" s="9">
        <v>10.833299999999999</v>
      </c>
      <c r="M38" s="9">
        <v>9</v>
      </c>
      <c r="N38" s="9">
        <v>4</v>
      </c>
      <c r="O38" s="9">
        <v>6.5</v>
      </c>
      <c r="P38" s="9">
        <v>6</v>
      </c>
      <c r="Q38" s="9">
        <v>4</v>
      </c>
      <c r="R38" s="10">
        <v>60.333300000000001</v>
      </c>
      <c r="S38" s="11"/>
      <c r="T38" s="15"/>
      <c r="U38" s="21" t="s">
        <v>90</v>
      </c>
      <c r="V38" s="22"/>
      <c r="W38" s="23">
        <v>0.5</v>
      </c>
      <c r="X38" s="22"/>
      <c r="Y38" s="24">
        <v>43738</v>
      </c>
      <c r="Z38" s="2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s="8" customFormat="1" ht="12.75" customHeight="1" x14ac:dyDescent="0.2">
      <c r="A39" s="13" t="s">
        <v>140</v>
      </c>
      <c r="B39" s="13" t="s">
        <v>72</v>
      </c>
      <c r="C39" s="13" t="s">
        <v>48</v>
      </c>
      <c r="D39" s="13" t="s">
        <v>88</v>
      </c>
      <c r="E39" s="14">
        <v>152000</v>
      </c>
      <c r="F39" s="14">
        <v>76000</v>
      </c>
      <c r="G39" s="14" t="s">
        <v>94</v>
      </c>
      <c r="H39" s="12" t="s">
        <v>90</v>
      </c>
      <c r="I39" s="12" t="s">
        <v>98</v>
      </c>
      <c r="J39" s="12" t="s">
        <v>91</v>
      </c>
      <c r="K39" s="9">
        <v>19</v>
      </c>
      <c r="L39" s="9">
        <v>10.333299999999999</v>
      </c>
      <c r="M39" s="9">
        <v>9.8332999999999995</v>
      </c>
      <c r="N39" s="9">
        <v>3.3332999999999999</v>
      </c>
      <c r="O39" s="9">
        <v>7.6666999999999996</v>
      </c>
      <c r="P39" s="9">
        <v>4.3333000000000004</v>
      </c>
      <c r="Q39" s="9">
        <v>3</v>
      </c>
      <c r="R39" s="10">
        <v>57.5</v>
      </c>
      <c r="S39" s="11"/>
      <c r="T39" s="15"/>
      <c r="U39" s="21" t="s">
        <v>90</v>
      </c>
      <c r="V39" s="22"/>
      <c r="W39" s="23">
        <v>0.8</v>
      </c>
      <c r="X39" s="22"/>
      <c r="Y39" s="24">
        <v>43830</v>
      </c>
      <c r="Z39" s="2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x14ac:dyDescent="0.25">
      <c r="E40" s="16">
        <f>SUM(E15:E39)</f>
        <v>37869656</v>
      </c>
      <c r="F40" s="16">
        <f>SUM(F15:F39)</f>
        <v>10225133.5</v>
      </c>
      <c r="G40" s="16"/>
      <c r="S40" s="16">
        <f>SUM(S15:S39)</f>
        <v>8240000</v>
      </c>
    </row>
    <row r="41" spans="1:90" x14ac:dyDescent="0.25">
      <c r="F41" s="16"/>
      <c r="G41" s="16"/>
      <c r="H41" s="16"/>
      <c r="I41" s="16"/>
      <c r="R41" s="2" t="s">
        <v>16</v>
      </c>
      <c r="S41" s="16">
        <f>12000000-S40</f>
        <v>3760000</v>
      </c>
    </row>
  </sheetData>
  <mergeCells count="26">
    <mergeCell ref="E8:J8"/>
    <mergeCell ref="G12:H13"/>
    <mergeCell ref="I12:J13"/>
    <mergeCell ref="X12:X13"/>
    <mergeCell ref="V12:V13"/>
    <mergeCell ref="E10:J10"/>
    <mergeCell ref="Y12:Y13"/>
    <mergeCell ref="Z12:Z13"/>
    <mergeCell ref="K12:K13"/>
    <mergeCell ref="L12:L13"/>
    <mergeCell ref="M12:M13"/>
    <mergeCell ref="W12:W13"/>
    <mergeCell ref="N12:N13"/>
    <mergeCell ref="O12:O13"/>
    <mergeCell ref="P12:P13"/>
    <mergeCell ref="Q12:Q13"/>
    <mergeCell ref="R12:R13"/>
    <mergeCell ref="S12:S13"/>
    <mergeCell ref="T12:T13"/>
    <mergeCell ref="U12:U13"/>
    <mergeCell ref="A12:A14"/>
    <mergeCell ref="B12:B14"/>
    <mergeCell ref="C12:C14"/>
    <mergeCell ref="E12:E14"/>
    <mergeCell ref="F12:F14"/>
    <mergeCell ref="D12:D14"/>
  </mergeCells>
  <dataValidations count="4">
    <dataValidation type="decimal" operator="lessThanOrEqual" allowBlank="1" showInputMessage="1" showErrorMessage="1" error="max. 40" sqref="K15:K39" xr:uid="{00000000-0002-0000-0000-000000000000}">
      <formula1>40</formula1>
    </dataValidation>
    <dataValidation type="decimal" operator="lessThanOrEqual" allowBlank="1" showInputMessage="1" showErrorMessage="1" error="max. 15" sqref="L15:M39" xr:uid="{00000000-0002-0000-0000-000001000000}">
      <formula1>15</formula1>
    </dataValidation>
    <dataValidation type="decimal" operator="lessThanOrEqual" allowBlank="1" showInputMessage="1" showErrorMessage="1" error="max. 5" sqref="N15:N39 Q15:Q39" xr:uid="{00000000-0002-0000-0000-000002000000}">
      <formula1>5</formula1>
    </dataValidation>
    <dataValidation type="decimal" operator="lessThanOrEqual" allowBlank="1" showInputMessage="1" showErrorMessage="1" error="max. 10" sqref="O15:P39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672F-8809-4AFF-B4F0-9DDE5C767B2A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35</v>
      </c>
      <c r="L15" s="9">
        <v>13</v>
      </c>
      <c r="M15" s="9">
        <v>14</v>
      </c>
      <c r="N15" s="9">
        <v>5</v>
      </c>
      <c r="O15" s="9">
        <v>9</v>
      </c>
      <c r="P15" s="9">
        <v>9</v>
      </c>
      <c r="Q15" s="9">
        <v>5</v>
      </c>
      <c r="R15" s="10">
        <f>SUM(K15:Q15)</f>
        <v>90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30</v>
      </c>
      <c r="L16" s="9">
        <v>12</v>
      </c>
      <c r="M16" s="9">
        <v>13</v>
      </c>
      <c r="N16" s="9">
        <v>4</v>
      </c>
      <c r="O16" s="9">
        <v>9</v>
      </c>
      <c r="P16" s="9">
        <v>8</v>
      </c>
      <c r="Q16" s="9">
        <v>4</v>
      </c>
      <c r="R16" s="10">
        <f t="shared" ref="R16:R39" si="0">SUM(K16:Q16)</f>
        <v>80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11</v>
      </c>
      <c r="M17" s="9">
        <v>10</v>
      </c>
      <c r="N17" s="9">
        <v>4</v>
      </c>
      <c r="O17" s="9">
        <v>7</v>
      </c>
      <c r="P17" s="9">
        <v>7</v>
      </c>
      <c r="Q17" s="9">
        <v>4</v>
      </c>
      <c r="R17" s="10">
        <f t="shared" si="0"/>
        <v>63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30</v>
      </c>
      <c r="L18" s="9">
        <v>11</v>
      </c>
      <c r="M18" s="9">
        <v>13</v>
      </c>
      <c r="N18" s="9">
        <v>4</v>
      </c>
      <c r="O18" s="9">
        <v>5</v>
      </c>
      <c r="P18" s="9">
        <v>6</v>
      </c>
      <c r="Q18" s="9">
        <v>4</v>
      </c>
      <c r="R18" s="10">
        <f t="shared" si="0"/>
        <v>73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35</v>
      </c>
      <c r="L19" s="9">
        <v>12</v>
      </c>
      <c r="M19" s="9">
        <v>12</v>
      </c>
      <c r="N19" s="9">
        <v>3</v>
      </c>
      <c r="O19" s="9">
        <v>8</v>
      </c>
      <c r="P19" s="9">
        <v>7</v>
      </c>
      <c r="Q19" s="9">
        <v>4</v>
      </c>
      <c r="R19" s="10">
        <f t="shared" si="0"/>
        <v>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35</v>
      </c>
      <c r="L20" s="9">
        <v>15</v>
      </c>
      <c r="M20" s="9">
        <v>12</v>
      </c>
      <c r="N20" s="9">
        <v>5</v>
      </c>
      <c r="O20" s="9">
        <v>10</v>
      </c>
      <c r="P20" s="9">
        <v>9</v>
      </c>
      <c r="Q20" s="9">
        <v>5</v>
      </c>
      <c r="R20" s="10">
        <f t="shared" si="0"/>
        <v>91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30</v>
      </c>
      <c r="L21" s="9">
        <v>12</v>
      </c>
      <c r="M21" s="9">
        <v>11</v>
      </c>
      <c r="N21" s="9">
        <v>3</v>
      </c>
      <c r="O21" s="9">
        <v>7</v>
      </c>
      <c r="P21" s="9">
        <v>7</v>
      </c>
      <c r="Q21" s="9">
        <v>3</v>
      </c>
      <c r="R21" s="10">
        <f t="shared" si="0"/>
        <v>73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20</v>
      </c>
      <c r="L22" s="9">
        <v>11</v>
      </c>
      <c r="M22" s="9">
        <v>10</v>
      </c>
      <c r="N22" s="9">
        <v>4</v>
      </c>
      <c r="O22" s="9">
        <v>5</v>
      </c>
      <c r="P22" s="9">
        <v>6</v>
      </c>
      <c r="Q22" s="9">
        <v>4</v>
      </c>
      <c r="R22" s="10">
        <f t="shared" si="0"/>
        <v>60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31</v>
      </c>
      <c r="L23" s="9">
        <v>12</v>
      </c>
      <c r="M23" s="9">
        <v>14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80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28</v>
      </c>
      <c r="L24" s="9">
        <v>12</v>
      </c>
      <c r="M24" s="9">
        <v>11</v>
      </c>
      <c r="N24" s="9">
        <v>5</v>
      </c>
      <c r="O24" s="9">
        <v>7</v>
      </c>
      <c r="P24" s="9">
        <v>7</v>
      </c>
      <c r="Q24" s="9">
        <v>4</v>
      </c>
      <c r="R24" s="10">
        <f t="shared" si="0"/>
        <v>74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20</v>
      </c>
      <c r="L25" s="9">
        <v>10</v>
      </c>
      <c r="M25" s="9">
        <v>10</v>
      </c>
      <c r="N25" s="9">
        <v>3</v>
      </c>
      <c r="O25" s="9">
        <v>8</v>
      </c>
      <c r="P25" s="9">
        <v>4</v>
      </c>
      <c r="Q25" s="9">
        <v>3</v>
      </c>
      <c r="R25" s="10">
        <f t="shared" si="0"/>
        <v>58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31</v>
      </c>
      <c r="L26" s="9">
        <v>13</v>
      </c>
      <c r="M26" s="9">
        <v>13</v>
      </c>
      <c r="N26" s="9">
        <v>5</v>
      </c>
      <c r="O26" s="9">
        <v>8</v>
      </c>
      <c r="P26" s="9">
        <v>7</v>
      </c>
      <c r="Q26" s="9">
        <v>3</v>
      </c>
      <c r="R26" s="10">
        <f t="shared" si="0"/>
        <v>80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30</v>
      </c>
      <c r="L27" s="9">
        <v>11</v>
      </c>
      <c r="M27" s="9">
        <v>11</v>
      </c>
      <c r="N27" s="9">
        <v>3</v>
      </c>
      <c r="O27" s="9">
        <v>7</v>
      </c>
      <c r="P27" s="9">
        <v>8</v>
      </c>
      <c r="Q27" s="9">
        <v>4</v>
      </c>
      <c r="R27" s="10">
        <f t="shared" si="0"/>
        <v>74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31</v>
      </c>
      <c r="L28" s="9">
        <v>11</v>
      </c>
      <c r="M28" s="9">
        <v>11</v>
      </c>
      <c r="N28" s="9">
        <v>3</v>
      </c>
      <c r="O28" s="9">
        <v>8</v>
      </c>
      <c r="P28" s="9">
        <v>7</v>
      </c>
      <c r="Q28" s="9">
        <v>3</v>
      </c>
      <c r="R28" s="10">
        <f t="shared" si="0"/>
        <v>74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28</v>
      </c>
      <c r="L29" s="9">
        <v>11</v>
      </c>
      <c r="M29" s="9">
        <v>11</v>
      </c>
      <c r="N29" s="9">
        <v>3</v>
      </c>
      <c r="O29" s="9">
        <v>8</v>
      </c>
      <c r="P29" s="9">
        <v>7</v>
      </c>
      <c r="Q29" s="9">
        <v>3</v>
      </c>
      <c r="R29" s="10">
        <f t="shared" si="0"/>
        <v>71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28</v>
      </c>
      <c r="L30" s="9">
        <v>12</v>
      </c>
      <c r="M30" s="9">
        <v>12</v>
      </c>
      <c r="N30" s="9">
        <v>2</v>
      </c>
      <c r="O30" s="9">
        <v>7</v>
      </c>
      <c r="P30" s="9">
        <v>7</v>
      </c>
      <c r="Q30" s="9">
        <v>4</v>
      </c>
      <c r="R30" s="10">
        <f t="shared" si="0"/>
        <v>72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33</v>
      </c>
      <c r="L31" s="9">
        <v>12</v>
      </c>
      <c r="M31" s="9">
        <v>11</v>
      </c>
      <c r="N31" s="9">
        <v>4</v>
      </c>
      <c r="O31" s="9">
        <v>7</v>
      </c>
      <c r="P31" s="9">
        <v>7</v>
      </c>
      <c r="Q31" s="9">
        <v>3</v>
      </c>
      <c r="R31" s="10">
        <f t="shared" si="0"/>
        <v>77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27</v>
      </c>
      <c r="L32" s="9">
        <v>10</v>
      </c>
      <c r="M32" s="9">
        <v>10</v>
      </c>
      <c r="N32" s="9">
        <v>5</v>
      </c>
      <c r="O32" s="9">
        <v>8</v>
      </c>
      <c r="P32" s="9">
        <v>8</v>
      </c>
      <c r="Q32" s="9">
        <v>4</v>
      </c>
      <c r="R32" s="10">
        <f t="shared" si="0"/>
        <v>72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26</v>
      </c>
      <c r="L33" s="9">
        <v>11</v>
      </c>
      <c r="M33" s="9">
        <v>12</v>
      </c>
      <c r="N33" s="9">
        <v>4</v>
      </c>
      <c r="O33" s="9">
        <v>9</v>
      </c>
      <c r="P33" s="9">
        <v>7</v>
      </c>
      <c r="Q33" s="9">
        <v>4</v>
      </c>
      <c r="R33" s="10">
        <f t="shared" si="0"/>
        <v>73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33</v>
      </c>
      <c r="L34" s="9">
        <v>14</v>
      </c>
      <c r="M34" s="9">
        <v>13</v>
      </c>
      <c r="N34" s="9">
        <v>4</v>
      </c>
      <c r="O34" s="9">
        <v>10</v>
      </c>
      <c r="P34" s="9">
        <v>9</v>
      </c>
      <c r="Q34" s="9">
        <v>3</v>
      </c>
      <c r="R34" s="10">
        <f t="shared" si="0"/>
        <v>86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33</v>
      </c>
      <c r="L35" s="9">
        <v>14</v>
      </c>
      <c r="M35" s="9">
        <v>12</v>
      </c>
      <c r="N35" s="9">
        <v>5</v>
      </c>
      <c r="O35" s="9">
        <v>10</v>
      </c>
      <c r="P35" s="9">
        <v>9</v>
      </c>
      <c r="Q35" s="9">
        <v>5</v>
      </c>
      <c r="R35" s="10">
        <f t="shared" si="0"/>
        <v>88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37</v>
      </c>
      <c r="L36" s="9">
        <v>13</v>
      </c>
      <c r="M36" s="9">
        <v>12</v>
      </c>
      <c r="N36" s="9">
        <v>5</v>
      </c>
      <c r="O36" s="9">
        <v>9</v>
      </c>
      <c r="P36" s="9">
        <v>10</v>
      </c>
      <c r="Q36" s="9">
        <v>5</v>
      </c>
      <c r="R36" s="10">
        <f t="shared" si="0"/>
        <v>91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28</v>
      </c>
      <c r="L37" s="9">
        <v>11</v>
      </c>
      <c r="M37" s="9">
        <v>11</v>
      </c>
      <c r="N37" s="9">
        <v>4</v>
      </c>
      <c r="O37" s="9">
        <v>8</v>
      </c>
      <c r="P37" s="9">
        <v>7</v>
      </c>
      <c r="Q37" s="9">
        <v>4</v>
      </c>
      <c r="R37" s="10">
        <f t="shared" si="0"/>
        <v>73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32</v>
      </c>
      <c r="L38" s="9">
        <v>13</v>
      </c>
      <c r="M38" s="9">
        <v>12</v>
      </c>
      <c r="N38" s="9">
        <v>4</v>
      </c>
      <c r="O38" s="9">
        <v>7</v>
      </c>
      <c r="P38" s="9">
        <v>8</v>
      </c>
      <c r="Q38" s="9">
        <v>4</v>
      </c>
      <c r="R38" s="10">
        <f t="shared" si="0"/>
        <v>80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30</v>
      </c>
      <c r="L39" s="9">
        <v>10</v>
      </c>
      <c r="M39" s="9">
        <v>10</v>
      </c>
      <c r="N39" s="9">
        <v>3</v>
      </c>
      <c r="O39" s="9">
        <v>7</v>
      </c>
      <c r="P39" s="9">
        <v>7</v>
      </c>
      <c r="Q39" s="9">
        <v>3</v>
      </c>
      <c r="R39" s="10">
        <f t="shared" si="0"/>
        <v>70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sortState ref="A15:R39">
    <sortCondition ref="A15"/>
  </sortState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O15:P39" xr:uid="{AD3739E8-4E44-49E5-BBB0-343C1B0C91E4}">
      <formula1>10</formula1>
    </dataValidation>
    <dataValidation type="decimal" operator="lessThanOrEqual" allowBlank="1" showInputMessage="1" showErrorMessage="1" error="max. 5" sqref="N15:N39 Q15:Q39" xr:uid="{F9509C39-7B04-4F9E-A2C1-7CA78CFC5E8B}">
      <formula1>5</formula1>
    </dataValidation>
    <dataValidation type="decimal" operator="lessThanOrEqual" allowBlank="1" showInputMessage="1" showErrorMessage="1" error="max. 15" sqref="L15:M39" xr:uid="{A92E7E03-62A0-4E0C-8442-5923962E992F}">
      <formula1>15</formula1>
    </dataValidation>
    <dataValidation type="decimal" operator="lessThanOrEqual" allowBlank="1" showInputMessage="1" showErrorMessage="1" error="max. 40" sqref="K15:K39" xr:uid="{561B2923-DA91-4C3E-83F3-74332DBAC514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DC6E-6D3D-43C9-92D3-E64913F1942D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33</v>
      </c>
      <c r="L15" s="9">
        <v>14</v>
      </c>
      <c r="M15" s="9">
        <v>13</v>
      </c>
      <c r="N15" s="9">
        <v>5</v>
      </c>
      <c r="O15" s="9">
        <v>9</v>
      </c>
      <c r="P15" s="9">
        <v>9</v>
      </c>
      <c r="Q15" s="9">
        <v>5</v>
      </c>
      <c r="R15" s="10">
        <f>SUM(K15:Q15)</f>
        <v>88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30</v>
      </c>
      <c r="L16" s="9">
        <v>13</v>
      </c>
      <c r="M16" s="9">
        <v>12</v>
      </c>
      <c r="N16" s="9">
        <v>4</v>
      </c>
      <c r="O16" s="9">
        <v>8</v>
      </c>
      <c r="P16" s="9">
        <v>9</v>
      </c>
      <c r="Q16" s="9">
        <v>4</v>
      </c>
      <c r="R16" s="10">
        <f t="shared" ref="R16:R39" si="0">SUM(K16:Q16)</f>
        <v>80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10</v>
      </c>
      <c r="M17" s="9">
        <v>11</v>
      </c>
      <c r="N17" s="9">
        <v>4</v>
      </c>
      <c r="O17" s="9">
        <v>6</v>
      </c>
      <c r="P17" s="9">
        <v>6</v>
      </c>
      <c r="Q17" s="9">
        <v>4</v>
      </c>
      <c r="R17" s="10">
        <f t="shared" si="0"/>
        <v>61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30</v>
      </c>
      <c r="L18" s="9">
        <v>12</v>
      </c>
      <c r="M18" s="9">
        <v>12</v>
      </c>
      <c r="N18" s="9">
        <v>4</v>
      </c>
      <c r="O18" s="9">
        <v>6</v>
      </c>
      <c r="P18" s="9">
        <v>5</v>
      </c>
      <c r="Q18" s="9">
        <v>4</v>
      </c>
      <c r="R18" s="10">
        <f t="shared" si="0"/>
        <v>73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34</v>
      </c>
      <c r="L19" s="9">
        <v>12</v>
      </c>
      <c r="M19" s="9">
        <v>12</v>
      </c>
      <c r="N19" s="9">
        <v>4</v>
      </c>
      <c r="O19" s="9">
        <v>7</v>
      </c>
      <c r="P19" s="9">
        <v>8</v>
      </c>
      <c r="Q19" s="9">
        <v>4</v>
      </c>
      <c r="R19" s="10">
        <f t="shared" si="0"/>
        <v>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35</v>
      </c>
      <c r="L20" s="9">
        <v>14</v>
      </c>
      <c r="M20" s="9">
        <v>13</v>
      </c>
      <c r="N20" s="9">
        <v>5</v>
      </c>
      <c r="O20" s="9">
        <v>9</v>
      </c>
      <c r="P20" s="9">
        <v>8</v>
      </c>
      <c r="Q20" s="9">
        <v>5</v>
      </c>
      <c r="R20" s="10">
        <f t="shared" si="0"/>
        <v>89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31</v>
      </c>
      <c r="L21" s="9">
        <v>10</v>
      </c>
      <c r="M21" s="9">
        <v>10</v>
      </c>
      <c r="N21" s="9">
        <v>4</v>
      </c>
      <c r="O21" s="9">
        <v>7</v>
      </c>
      <c r="P21" s="9">
        <v>7</v>
      </c>
      <c r="Q21" s="9">
        <v>3</v>
      </c>
      <c r="R21" s="10">
        <f t="shared" si="0"/>
        <v>72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22</v>
      </c>
      <c r="L22" s="9">
        <v>11</v>
      </c>
      <c r="M22" s="9">
        <v>11</v>
      </c>
      <c r="N22" s="9">
        <v>4</v>
      </c>
      <c r="O22" s="9">
        <v>6</v>
      </c>
      <c r="P22" s="9">
        <v>7</v>
      </c>
      <c r="Q22" s="9">
        <v>4</v>
      </c>
      <c r="R22" s="10">
        <f t="shared" si="0"/>
        <v>65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29</v>
      </c>
      <c r="L23" s="9">
        <v>12</v>
      </c>
      <c r="M23" s="9">
        <v>12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76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25</v>
      </c>
      <c r="L24" s="9">
        <v>12</v>
      </c>
      <c r="M24" s="9">
        <v>11</v>
      </c>
      <c r="N24" s="9">
        <v>4</v>
      </c>
      <c r="O24" s="9">
        <v>8</v>
      </c>
      <c r="P24" s="9">
        <v>8</v>
      </c>
      <c r="Q24" s="9">
        <v>4</v>
      </c>
      <c r="R24" s="10">
        <f t="shared" si="0"/>
        <v>72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21</v>
      </c>
      <c r="L25" s="9">
        <v>10</v>
      </c>
      <c r="M25" s="9">
        <v>9</v>
      </c>
      <c r="N25" s="9">
        <v>4</v>
      </c>
      <c r="O25" s="9">
        <v>7</v>
      </c>
      <c r="P25" s="9">
        <v>5</v>
      </c>
      <c r="Q25" s="9">
        <v>3</v>
      </c>
      <c r="R25" s="10">
        <f t="shared" si="0"/>
        <v>59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30</v>
      </c>
      <c r="L26" s="9">
        <v>13</v>
      </c>
      <c r="M26" s="9">
        <v>12</v>
      </c>
      <c r="N26" s="9">
        <v>5</v>
      </c>
      <c r="O26" s="9">
        <v>7</v>
      </c>
      <c r="P26" s="9">
        <v>8</v>
      </c>
      <c r="Q26" s="9">
        <v>3</v>
      </c>
      <c r="R26" s="10">
        <f t="shared" si="0"/>
        <v>78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31</v>
      </c>
      <c r="L27" s="9">
        <v>13</v>
      </c>
      <c r="M27" s="9">
        <v>12</v>
      </c>
      <c r="N27" s="9">
        <v>4</v>
      </c>
      <c r="O27" s="9">
        <v>7</v>
      </c>
      <c r="P27" s="9">
        <v>7</v>
      </c>
      <c r="Q27" s="9">
        <v>4</v>
      </c>
      <c r="R27" s="10">
        <f t="shared" si="0"/>
        <v>78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26</v>
      </c>
      <c r="L28" s="9">
        <v>11</v>
      </c>
      <c r="M28" s="9">
        <v>12</v>
      </c>
      <c r="N28" s="9">
        <v>3</v>
      </c>
      <c r="O28" s="9">
        <v>7</v>
      </c>
      <c r="P28" s="9">
        <v>8</v>
      </c>
      <c r="Q28" s="9">
        <v>3</v>
      </c>
      <c r="R28" s="10">
        <f t="shared" si="0"/>
        <v>70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27</v>
      </c>
      <c r="L29" s="9">
        <v>11</v>
      </c>
      <c r="M29" s="9">
        <v>12</v>
      </c>
      <c r="N29" s="9">
        <v>3</v>
      </c>
      <c r="O29" s="9">
        <v>7</v>
      </c>
      <c r="P29" s="9">
        <v>8</v>
      </c>
      <c r="Q29" s="9">
        <v>3</v>
      </c>
      <c r="R29" s="10">
        <f t="shared" si="0"/>
        <v>71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27</v>
      </c>
      <c r="L30" s="9">
        <v>13</v>
      </c>
      <c r="M30" s="9">
        <v>12</v>
      </c>
      <c r="N30" s="9">
        <v>3</v>
      </c>
      <c r="O30" s="9">
        <v>8</v>
      </c>
      <c r="P30" s="9">
        <v>8</v>
      </c>
      <c r="Q30" s="9">
        <v>4</v>
      </c>
      <c r="R30" s="10">
        <f t="shared" si="0"/>
        <v>75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29</v>
      </c>
      <c r="L31" s="9">
        <v>10</v>
      </c>
      <c r="M31" s="9">
        <v>11</v>
      </c>
      <c r="N31" s="9">
        <v>4</v>
      </c>
      <c r="O31" s="9">
        <v>7</v>
      </c>
      <c r="P31" s="9">
        <v>8</v>
      </c>
      <c r="Q31" s="9">
        <v>3</v>
      </c>
      <c r="R31" s="10">
        <f t="shared" si="0"/>
        <v>72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29</v>
      </c>
      <c r="L32" s="9">
        <v>11</v>
      </c>
      <c r="M32" s="9">
        <v>11</v>
      </c>
      <c r="N32" s="9">
        <v>4</v>
      </c>
      <c r="O32" s="9">
        <v>8</v>
      </c>
      <c r="P32" s="9">
        <v>7</v>
      </c>
      <c r="Q32" s="9">
        <v>4</v>
      </c>
      <c r="R32" s="10">
        <f t="shared" si="0"/>
        <v>74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29</v>
      </c>
      <c r="L33" s="9">
        <v>12</v>
      </c>
      <c r="M33" s="9">
        <v>12</v>
      </c>
      <c r="N33" s="9">
        <v>4</v>
      </c>
      <c r="O33" s="9">
        <v>8</v>
      </c>
      <c r="P33" s="9">
        <v>8</v>
      </c>
      <c r="Q33" s="9">
        <v>4</v>
      </c>
      <c r="R33" s="10">
        <f t="shared" si="0"/>
        <v>77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34</v>
      </c>
      <c r="L34" s="9">
        <v>14</v>
      </c>
      <c r="M34" s="9">
        <v>12</v>
      </c>
      <c r="N34" s="9">
        <v>4</v>
      </c>
      <c r="O34" s="9">
        <v>10</v>
      </c>
      <c r="P34" s="9">
        <v>9</v>
      </c>
      <c r="Q34" s="9">
        <v>3</v>
      </c>
      <c r="R34" s="10">
        <f t="shared" si="0"/>
        <v>86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32</v>
      </c>
      <c r="L35" s="9">
        <v>14</v>
      </c>
      <c r="M35" s="9">
        <v>13</v>
      </c>
      <c r="N35" s="9">
        <v>5</v>
      </c>
      <c r="O35" s="9">
        <v>9</v>
      </c>
      <c r="P35" s="9">
        <v>8</v>
      </c>
      <c r="Q35" s="9">
        <v>5</v>
      </c>
      <c r="R35" s="10">
        <f t="shared" si="0"/>
        <v>86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35</v>
      </c>
      <c r="L36" s="9">
        <v>13</v>
      </c>
      <c r="M36" s="9">
        <v>13</v>
      </c>
      <c r="N36" s="9">
        <v>5</v>
      </c>
      <c r="O36" s="9">
        <v>9</v>
      </c>
      <c r="P36" s="9">
        <v>9</v>
      </c>
      <c r="Q36" s="9">
        <v>5</v>
      </c>
      <c r="R36" s="10">
        <f t="shared" si="0"/>
        <v>89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27</v>
      </c>
      <c r="L37" s="9">
        <v>12</v>
      </c>
      <c r="M37" s="9">
        <v>12</v>
      </c>
      <c r="N37" s="9">
        <v>4</v>
      </c>
      <c r="O37" s="9">
        <v>7</v>
      </c>
      <c r="P37" s="9">
        <v>8</v>
      </c>
      <c r="Q37" s="9">
        <v>4</v>
      </c>
      <c r="R37" s="10">
        <f t="shared" si="0"/>
        <v>74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28</v>
      </c>
      <c r="L38" s="9">
        <v>13</v>
      </c>
      <c r="M38" s="9">
        <v>12</v>
      </c>
      <c r="N38" s="9">
        <v>4</v>
      </c>
      <c r="O38" s="9">
        <v>8</v>
      </c>
      <c r="P38" s="9">
        <v>7</v>
      </c>
      <c r="Q38" s="9">
        <v>4</v>
      </c>
      <c r="R38" s="10">
        <f t="shared" si="0"/>
        <v>76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29</v>
      </c>
      <c r="L39" s="9">
        <v>10</v>
      </c>
      <c r="M39" s="9">
        <v>9</v>
      </c>
      <c r="N39" s="9">
        <v>4</v>
      </c>
      <c r="O39" s="9">
        <v>7</v>
      </c>
      <c r="P39" s="9">
        <v>7</v>
      </c>
      <c r="Q39" s="9">
        <v>3</v>
      </c>
      <c r="R39" s="10">
        <f t="shared" si="0"/>
        <v>69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15:K39" xr:uid="{DBED1940-101D-4AD0-A3F1-1150AE96756F}">
      <formula1>40</formula1>
    </dataValidation>
    <dataValidation type="decimal" operator="lessThanOrEqual" allowBlank="1" showInputMessage="1" showErrorMessage="1" error="max. 15" sqref="L15:M39" xr:uid="{E7A8FDFD-BF37-4E8B-8BB8-742F04BCBBE2}">
      <formula1>15</formula1>
    </dataValidation>
    <dataValidation type="decimal" operator="lessThanOrEqual" allowBlank="1" showInputMessage="1" showErrorMessage="1" error="max. 5" sqref="Q15:Q39 N15:N39" xr:uid="{BF4AEA02-E60D-498F-9F13-EFC27F142D8F}">
      <formula1>5</formula1>
    </dataValidation>
    <dataValidation type="decimal" operator="lessThanOrEqual" allowBlank="1" showInputMessage="1" showErrorMessage="1" error="max. 10" sqref="O15:P39" xr:uid="{BBE7248A-6D8F-418D-852C-3DA0688ED16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1C44-45FA-4F9A-B241-7C943EF29CF4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36</v>
      </c>
      <c r="L15" s="9">
        <v>13</v>
      </c>
      <c r="M15" s="9">
        <v>14</v>
      </c>
      <c r="N15" s="9">
        <v>5</v>
      </c>
      <c r="O15" s="9">
        <v>9</v>
      </c>
      <c r="P15" s="9">
        <v>9</v>
      </c>
      <c r="Q15" s="9">
        <v>5</v>
      </c>
      <c r="R15" s="10">
        <f>SUM(K15:Q15)</f>
        <v>91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30</v>
      </c>
      <c r="L16" s="9">
        <v>12</v>
      </c>
      <c r="M16" s="9">
        <v>13</v>
      </c>
      <c r="N16" s="9">
        <v>4</v>
      </c>
      <c r="O16" s="9">
        <v>9</v>
      </c>
      <c r="P16" s="9">
        <v>8</v>
      </c>
      <c r="Q16" s="9">
        <v>4</v>
      </c>
      <c r="R16" s="10">
        <f t="shared" ref="R16:R39" si="0">SUM(K16:Q16)</f>
        <v>80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11</v>
      </c>
      <c r="M17" s="9">
        <v>10</v>
      </c>
      <c r="N17" s="9">
        <v>4</v>
      </c>
      <c r="O17" s="9">
        <v>7</v>
      </c>
      <c r="P17" s="9">
        <v>7</v>
      </c>
      <c r="Q17" s="9">
        <v>4</v>
      </c>
      <c r="R17" s="10">
        <f t="shared" si="0"/>
        <v>63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29</v>
      </c>
      <c r="L18" s="9">
        <v>11</v>
      </c>
      <c r="M18" s="9">
        <v>13</v>
      </c>
      <c r="N18" s="9">
        <v>4</v>
      </c>
      <c r="O18" s="9">
        <v>5</v>
      </c>
      <c r="P18" s="9">
        <v>6</v>
      </c>
      <c r="Q18" s="9">
        <v>4</v>
      </c>
      <c r="R18" s="10">
        <f t="shared" si="0"/>
        <v>72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35</v>
      </c>
      <c r="L19" s="9">
        <v>12</v>
      </c>
      <c r="M19" s="9">
        <v>12</v>
      </c>
      <c r="N19" s="9">
        <v>3</v>
      </c>
      <c r="O19" s="9">
        <v>8</v>
      </c>
      <c r="P19" s="9">
        <v>7</v>
      </c>
      <c r="Q19" s="9">
        <v>4</v>
      </c>
      <c r="R19" s="10">
        <f t="shared" si="0"/>
        <v>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35</v>
      </c>
      <c r="L20" s="9">
        <v>15</v>
      </c>
      <c r="M20" s="9">
        <v>12</v>
      </c>
      <c r="N20" s="9">
        <v>5</v>
      </c>
      <c r="O20" s="9">
        <v>10</v>
      </c>
      <c r="P20" s="9">
        <v>9</v>
      </c>
      <c r="Q20" s="9">
        <v>5</v>
      </c>
      <c r="R20" s="10">
        <f t="shared" si="0"/>
        <v>91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30</v>
      </c>
      <c r="L21" s="9">
        <v>11</v>
      </c>
      <c r="M21" s="9">
        <v>11</v>
      </c>
      <c r="N21" s="9">
        <v>3</v>
      </c>
      <c r="O21" s="9">
        <v>7</v>
      </c>
      <c r="P21" s="9">
        <v>7</v>
      </c>
      <c r="Q21" s="9">
        <v>4</v>
      </c>
      <c r="R21" s="10">
        <f t="shared" si="0"/>
        <v>73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20</v>
      </c>
      <c r="L22" s="9">
        <v>11</v>
      </c>
      <c r="M22" s="9">
        <v>10</v>
      </c>
      <c r="N22" s="9">
        <v>4</v>
      </c>
      <c r="O22" s="9">
        <v>5</v>
      </c>
      <c r="P22" s="9">
        <v>6</v>
      </c>
      <c r="Q22" s="9">
        <v>4</v>
      </c>
      <c r="R22" s="10">
        <f t="shared" si="0"/>
        <v>60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32</v>
      </c>
      <c r="L23" s="9">
        <v>12</v>
      </c>
      <c r="M23" s="9">
        <v>13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80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28</v>
      </c>
      <c r="L24" s="9">
        <v>11</v>
      </c>
      <c r="M24" s="9">
        <v>11</v>
      </c>
      <c r="N24" s="9">
        <v>5</v>
      </c>
      <c r="O24" s="9">
        <v>7</v>
      </c>
      <c r="P24" s="9">
        <v>7</v>
      </c>
      <c r="Q24" s="9">
        <v>4</v>
      </c>
      <c r="R24" s="10">
        <f t="shared" si="0"/>
        <v>73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18</v>
      </c>
      <c r="L25" s="9">
        <v>10</v>
      </c>
      <c r="M25" s="9">
        <v>10</v>
      </c>
      <c r="N25" s="9">
        <v>4</v>
      </c>
      <c r="O25" s="9">
        <v>8</v>
      </c>
      <c r="P25" s="9">
        <v>5</v>
      </c>
      <c r="Q25" s="9">
        <v>3</v>
      </c>
      <c r="R25" s="10">
        <f t="shared" si="0"/>
        <v>58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29</v>
      </c>
      <c r="L26" s="9">
        <v>12</v>
      </c>
      <c r="M26" s="9">
        <v>13</v>
      </c>
      <c r="N26" s="9">
        <v>4</v>
      </c>
      <c r="O26" s="9">
        <v>8</v>
      </c>
      <c r="P26" s="9">
        <v>7</v>
      </c>
      <c r="Q26" s="9">
        <v>3</v>
      </c>
      <c r="R26" s="10">
        <f t="shared" si="0"/>
        <v>76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30</v>
      </c>
      <c r="L27" s="9">
        <v>12</v>
      </c>
      <c r="M27" s="9">
        <v>12</v>
      </c>
      <c r="N27" s="9">
        <v>3</v>
      </c>
      <c r="O27" s="9">
        <v>8</v>
      </c>
      <c r="P27" s="9">
        <v>8</v>
      </c>
      <c r="Q27" s="9">
        <v>4</v>
      </c>
      <c r="R27" s="10">
        <f t="shared" si="0"/>
        <v>77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27</v>
      </c>
      <c r="L28" s="9">
        <v>11</v>
      </c>
      <c r="M28" s="9">
        <v>12</v>
      </c>
      <c r="N28" s="9">
        <v>3</v>
      </c>
      <c r="O28" s="9">
        <v>8</v>
      </c>
      <c r="P28" s="9">
        <v>8</v>
      </c>
      <c r="Q28" s="9">
        <v>3</v>
      </c>
      <c r="R28" s="10">
        <f t="shared" si="0"/>
        <v>72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27</v>
      </c>
      <c r="L29" s="9">
        <v>11</v>
      </c>
      <c r="M29" s="9">
        <v>11</v>
      </c>
      <c r="N29" s="9">
        <v>3</v>
      </c>
      <c r="O29" s="9">
        <v>8</v>
      </c>
      <c r="P29" s="9">
        <v>8</v>
      </c>
      <c r="Q29" s="9">
        <v>3</v>
      </c>
      <c r="R29" s="10">
        <f t="shared" si="0"/>
        <v>71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28</v>
      </c>
      <c r="L30" s="9">
        <v>12</v>
      </c>
      <c r="M30" s="9">
        <v>12</v>
      </c>
      <c r="N30" s="9">
        <v>2</v>
      </c>
      <c r="O30" s="9">
        <v>7</v>
      </c>
      <c r="P30" s="9">
        <v>7</v>
      </c>
      <c r="Q30" s="9">
        <v>4</v>
      </c>
      <c r="R30" s="10">
        <f t="shared" si="0"/>
        <v>72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33</v>
      </c>
      <c r="L31" s="9">
        <v>11</v>
      </c>
      <c r="M31" s="9">
        <v>12</v>
      </c>
      <c r="N31" s="9">
        <v>4</v>
      </c>
      <c r="O31" s="9">
        <v>7</v>
      </c>
      <c r="P31" s="9">
        <v>7</v>
      </c>
      <c r="Q31" s="9">
        <v>3</v>
      </c>
      <c r="R31" s="10">
        <f t="shared" si="0"/>
        <v>77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30</v>
      </c>
      <c r="L32" s="9">
        <v>11</v>
      </c>
      <c r="M32" s="9">
        <v>10</v>
      </c>
      <c r="N32" s="9">
        <v>5</v>
      </c>
      <c r="O32" s="9">
        <v>8</v>
      </c>
      <c r="P32" s="9">
        <v>8</v>
      </c>
      <c r="Q32" s="9">
        <v>4</v>
      </c>
      <c r="R32" s="10">
        <f t="shared" si="0"/>
        <v>76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30</v>
      </c>
      <c r="L33" s="9">
        <v>11</v>
      </c>
      <c r="M33" s="9">
        <v>12</v>
      </c>
      <c r="N33" s="9">
        <v>4</v>
      </c>
      <c r="O33" s="9">
        <v>7</v>
      </c>
      <c r="P33" s="9">
        <v>7</v>
      </c>
      <c r="Q33" s="9">
        <v>4</v>
      </c>
      <c r="R33" s="10">
        <f t="shared" si="0"/>
        <v>75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35</v>
      </c>
      <c r="L34" s="9">
        <v>14</v>
      </c>
      <c r="M34" s="9">
        <v>13</v>
      </c>
      <c r="N34" s="9">
        <v>4</v>
      </c>
      <c r="O34" s="9">
        <v>10</v>
      </c>
      <c r="P34" s="9">
        <v>9</v>
      </c>
      <c r="Q34" s="9">
        <v>3</v>
      </c>
      <c r="R34" s="10">
        <f t="shared" si="0"/>
        <v>88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30</v>
      </c>
      <c r="L35" s="9">
        <v>14</v>
      </c>
      <c r="M35" s="9">
        <v>12</v>
      </c>
      <c r="N35" s="9">
        <v>5</v>
      </c>
      <c r="O35" s="9">
        <v>10</v>
      </c>
      <c r="P35" s="9">
        <v>9</v>
      </c>
      <c r="Q35" s="9">
        <v>5</v>
      </c>
      <c r="R35" s="10">
        <f t="shared" si="0"/>
        <v>85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35</v>
      </c>
      <c r="L36" s="9">
        <v>13</v>
      </c>
      <c r="M36" s="9">
        <v>12</v>
      </c>
      <c r="N36" s="9">
        <v>5</v>
      </c>
      <c r="O36" s="9">
        <v>9</v>
      </c>
      <c r="P36" s="9">
        <v>10</v>
      </c>
      <c r="Q36" s="9">
        <v>5</v>
      </c>
      <c r="R36" s="10">
        <f t="shared" si="0"/>
        <v>89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28</v>
      </c>
      <c r="L37" s="9">
        <v>12</v>
      </c>
      <c r="M37" s="9">
        <v>11</v>
      </c>
      <c r="N37" s="9">
        <v>4</v>
      </c>
      <c r="O37" s="9">
        <v>8</v>
      </c>
      <c r="P37" s="9">
        <v>7</v>
      </c>
      <c r="Q37" s="9">
        <v>4</v>
      </c>
      <c r="R37" s="10">
        <f t="shared" si="0"/>
        <v>74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32</v>
      </c>
      <c r="L38" s="9">
        <v>12</v>
      </c>
      <c r="M38" s="9">
        <v>12</v>
      </c>
      <c r="N38" s="9">
        <v>4</v>
      </c>
      <c r="O38" s="9">
        <v>7</v>
      </c>
      <c r="P38" s="9">
        <v>8</v>
      </c>
      <c r="Q38" s="9">
        <v>4</v>
      </c>
      <c r="R38" s="10">
        <f t="shared" si="0"/>
        <v>79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30</v>
      </c>
      <c r="L39" s="9">
        <v>10</v>
      </c>
      <c r="M39" s="9">
        <v>11</v>
      </c>
      <c r="N39" s="9">
        <v>3</v>
      </c>
      <c r="O39" s="9">
        <v>7</v>
      </c>
      <c r="P39" s="9">
        <v>7</v>
      </c>
      <c r="Q39" s="9">
        <v>3</v>
      </c>
      <c r="R39" s="10">
        <f t="shared" si="0"/>
        <v>71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15:K39" xr:uid="{A4B98238-133A-489C-8EF1-6B42900F3429}">
      <formula1>40</formula1>
    </dataValidation>
    <dataValidation type="decimal" operator="lessThanOrEqual" allowBlank="1" showInputMessage="1" showErrorMessage="1" error="max. 15" sqref="L15:M39" xr:uid="{E7377D4C-76B0-466F-AEB0-4DB55A9200DF}">
      <formula1>15</formula1>
    </dataValidation>
    <dataValidation type="decimal" operator="lessThanOrEqual" allowBlank="1" showInputMessage="1" showErrorMessage="1" error="max. 5" sqref="Q15:Q39 N15:N39" xr:uid="{33ECE1CB-D7D9-4990-9BF4-9754246FF48D}">
      <formula1>5</formula1>
    </dataValidation>
    <dataValidation type="decimal" operator="lessThanOrEqual" allowBlank="1" showInputMessage="1" showErrorMessage="1" error="max. 10" sqref="O15:P39" xr:uid="{450D3BAB-4959-4244-9776-033AC474B1F9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D214-1BC1-41BD-9AB9-974B4CC17A3B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35</v>
      </c>
      <c r="L15" s="9">
        <v>13</v>
      </c>
      <c r="M15" s="9">
        <v>14</v>
      </c>
      <c r="N15" s="9">
        <v>5</v>
      </c>
      <c r="O15" s="9">
        <v>9</v>
      </c>
      <c r="P15" s="9">
        <v>9</v>
      </c>
      <c r="Q15" s="9">
        <v>5</v>
      </c>
      <c r="R15" s="10">
        <f>SUM(K15:Q15)</f>
        <v>90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30</v>
      </c>
      <c r="L16" s="9">
        <v>12</v>
      </c>
      <c r="M16" s="9">
        <v>13</v>
      </c>
      <c r="N16" s="9">
        <v>4</v>
      </c>
      <c r="O16" s="9">
        <v>9</v>
      </c>
      <c r="P16" s="9">
        <v>8</v>
      </c>
      <c r="Q16" s="9">
        <v>4</v>
      </c>
      <c r="R16" s="10">
        <f t="shared" ref="R16:R39" si="0">SUM(K16:Q16)</f>
        <v>80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11</v>
      </c>
      <c r="M17" s="9">
        <v>10</v>
      </c>
      <c r="N17" s="9">
        <v>4</v>
      </c>
      <c r="O17" s="9">
        <v>7</v>
      </c>
      <c r="P17" s="9">
        <v>7</v>
      </c>
      <c r="Q17" s="9">
        <v>4</v>
      </c>
      <c r="R17" s="10">
        <f t="shared" si="0"/>
        <v>63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30</v>
      </c>
      <c r="L18" s="9">
        <v>11</v>
      </c>
      <c r="M18" s="9">
        <v>13</v>
      </c>
      <c r="N18" s="9">
        <v>4</v>
      </c>
      <c r="O18" s="9">
        <v>5</v>
      </c>
      <c r="P18" s="9">
        <v>6</v>
      </c>
      <c r="Q18" s="9">
        <v>4</v>
      </c>
      <c r="R18" s="10">
        <f t="shared" si="0"/>
        <v>73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35</v>
      </c>
      <c r="L19" s="9">
        <v>12</v>
      </c>
      <c r="M19" s="9">
        <v>12</v>
      </c>
      <c r="N19" s="9">
        <v>3</v>
      </c>
      <c r="O19" s="9">
        <v>8</v>
      </c>
      <c r="P19" s="9">
        <v>7</v>
      </c>
      <c r="Q19" s="9">
        <v>4</v>
      </c>
      <c r="R19" s="10">
        <f t="shared" si="0"/>
        <v>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35</v>
      </c>
      <c r="L20" s="9">
        <v>15</v>
      </c>
      <c r="M20" s="9">
        <v>12</v>
      </c>
      <c r="N20" s="9">
        <v>5</v>
      </c>
      <c r="O20" s="9">
        <v>10</v>
      </c>
      <c r="P20" s="9">
        <v>9</v>
      </c>
      <c r="Q20" s="9">
        <v>5</v>
      </c>
      <c r="R20" s="10">
        <f t="shared" si="0"/>
        <v>91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30</v>
      </c>
      <c r="L21" s="9">
        <v>11</v>
      </c>
      <c r="M21" s="9">
        <v>11</v>
      </c>
      <c r="N21" s="9">
        <v>3</v>
      </c>
      <c r="O21" s="9">
        <v>7</v>
      </c>
      <c r="P21" s="9">
        <v>7</v>
      </c>
      <c r="Q21" s="9">
        <v>3</v>
      </c>
      <c r="R21" s="10">
        <f t="shared" si="0"/>
        <v>72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20</v>
      </c>
      <c r="L22" s="9">
        <v>11</v>
      </c>
      <c r="M22" s="9">
        <v>10</v>
      </c>
      <c r="N22" s="9">
        <v>4</v>
      </c>
      <c r="O22" s="9">
        <v>5</v>
      </c>
      <c r="P22" s="9">
        <v>6</v>
      </c>
      <c r="Q22" s="9">
        <v>4</v>
      </c>
      <c r="R22" s="10">
        <f t="shared" si="0"/>
        <v>60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30</v>
      </c>
      <c r="L23" s="9">
        <v>12</v>
      </c>
      <c r="M23" s="9">
        <v>13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78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25</v>
      </c>
      <c r="L24" s="9">
        <v>11</v>
      </c>
      <c r="M24" s="9">
        <v>11</v>
      </c>
      <c r="N24" s="9">
        <v>5</v>
      </c>
      <c r="O24" s="9">
        <v>7</v>
      </c>
      <c r="P24" s="9">
        <v>7</v>
      </c>
      <c r="Q24" s="9">
        <v>4</v>
      </c>
      <c r="R24" s="10">
        <f t="shared" si="0"/>
        <v>70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20</v>
      </c>
      <c r="L25" s="9">
        <v>10</v>
      </c>
      <c r="M25" s="9">
        <v>10</v>
      </c>
      <c r="N25" s="9">
        <v>3</v>
      </c>
      <c r="O25" s="9">
        <v>8</v>
      </c>
      <c r="P25" s="9">
        <v>4</v>
      </c>
      <c r="Q25" s="9">
        <v>3</v>
      </c>
      <c r="R25" s="10">
        <f t="shared" si="0"/>
        <v>58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30</v>
      </c>
      <c r="L26" s="9">
        <v>12</v>
      </c>
      <c r="M26" s="9">
        <v>13</v>
      </c>
      <c r="N26" s="9">
        <v>5</v>
      </c>
      <c r="O26" s="9">
        <v>8</v>
      </c>
      <c r="P26" s="9">
        <v>7</v>
      </c>
      <c r="Q26" s="9">
        <v>3</v>
      </c>
      <c r="R26" s="10">
        <f t="shared" si="0"/>
        <v>78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30</v>
      </c>
      <c r="L27" s="9">
        <v>12</v>
      </c>
      <c r="M27" s="9">
        <v>12</v>
      </c>
      <c r="N27" s="9">
        <v>3</v>
      </c>
      <c r="O27" s="9">
        <v>8</v>
      </c>
      <c r="P27" s="9">
        <v>8</v>
      </c>
      <c r="Q27" s="9">
        <v>4</v>
      </c>
      <c r="R27" s="10">
        <f t="shared" si="0"/>
        <v>77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28</v>
      </c>
      <c r="L28" s="9">
        <v>11</v>
      </c>
      <c r="M28" s="9">
        <v>11</v>
      </c>
      <c r="N28" s="9">
        <v>3</v>
      </c>
      <c r="O28" s="9">
        <v>8</v>
      </c>
      <c r="P28" s="9">
        <v>7</v>
      </c>
      <c r="Q28" s="9">
        <v>3</v>
      </c>
      <c r="R28" s="10">
        <f t="shared" si="0"/>
        <v>71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28</v>
      </c>
      <c r="L29" s="9">
        <v>11</v>
      </c>
      <c r="M29" s="9">
        <v>11</v>
      </c>
      <c r="N29" s="9">
        <v>3</v>
      </c>
      <c r="O29" s="9">
        <v>8</v>
      </c>
      <c r="P29" s="9">
        <v>7</v>
      </c>
      <c r="Q29" s="9">
        <v>3</v>
      </c>
      <c r="R29" s="10">
        <f t="shared" si="0"/>
        <v>71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28</v>
      </c>
      <c r="L30" s="9">
        <v>12</v>
      </c>
      <c r="M30" s="9">
        <v>12</v>
      </c>
      <c r="N30" s="9">
        <v>2</v>
      </c>
      <c r="O30" s="9">
        <v>7</v>
      </c>
      <c r="P30" s="9">
        <v>7</v>
      </c>
      <c r="Q30" s="9">
        <v>4</v>
      </c>
      <c r="R30" s="10">
        <f t="shared" si="0"/>
        <v>72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30</v>
      </c>
      <c r="L31" s="9">
        <v>10</v>
      </c>
      <c r="M31" s="9">
        <v>10</v>
      </c>
      <c r="N31" s="9">
        <v>4</v>
      </c>
      <c r="O31" s="9">
        <v>7</v>
      </c>
      <c r="P31" s="9">
        <v>7</v>
      </c>
      <c r="Q31" s="9">
        <v>3</v>
      </c>
      <c r="R31" s="10">
        <f t="shared" si="0"/>
        <v>71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30</v>
      </c>
      <c r="L32" s="9">
        <v>11</v>
      </c>
      <c r="M32" s="9">
        <v>10</v>
      </c>
      <c r="N32" s="9">
        <v>5</v>
      </c>
      <c r="O32" s="9">
        <v>8</v>
      </c>
      <c r="P32" s="9">
        <v>8</v>
      </c>
      <c r="Q32" s="9">
        <v>4</v>
      </c>
      <c r="R32" s="10">
        <f t="shared" si="0"/>
        <v>76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30</v>
      </c>
      <c r="L33" s="9">
        <v>11</v>
      </c>
      <c r="M33" s="9">
        <v>12</v>
      </c>
      <c r="N33" s="9">
        <v>4</v>
      </c>
      <c r="O33" s="9">
        <v>9</v>
      </c>
      <c r="P33" s="9">
        <v>7</v>
      </c>
      <c r="Q33" s="9">
        <v>4</v>
      </c>
      <c r="R33" s="10">
        <f t="shared" si="0"/>
        <v>77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35</v>
      </c>
      <c r="L34" s="9">
        <v>14</v>
      </c>
      <c r="M34" s="9">
        <v>13</v>
      </c>
      <c r="N34" s="9">
        <v>4</v>
      </c>
      <c r="O34" s="9">
        <v>10</v>
      </c>
      <c r="P34" s="9">
        <v>9</v>
      </c>
      <c r="Q34" s="9">
        <v>3</v>
      </c>
      <c r="R34" s="10">
        <f t="shared" si="0"/>
        <v>88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30</v>
      </c>
      <c r="L35" s="9">
        <v>14</v>
      </c>
      <c r="M35" s="9">
        <v>12</v>
      </c>
      <c r="N35" s="9">
        <v>5</v>
      </c>
      <c r="O35" s="9">
        <v>10</v>
      </c>
      <c r="P35" s="9">
        <v>9</v>
      </c>
      <c r="Q35" s="9">
        <v>5</v>
      </c>
      <c r="R35" s="10">
        <f t="shared" si="0"/>
        <v>85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35</v>
      </c>
      <c r="L36" s="9">
        <v>13</v>
      </c>
      <c r="M36" s="9">
        <v>12</v>
      </c>
      <c r="N36" s="9">
        <v>5</v>
      </c>
      <c r="O36" s="9">
        <v>9</v>
      </c>
      <c r="P36" s="9">
        <v>10</v>
      </c>
      <c r="Q36" s="9">
        <v>5</v>
      </c>
      <c r="R36" s="10">
        <f t="shared" si="0"/>
        <v>89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28</v>
      </c>
      <c r="L37" s="9">
        <v>12</v>
      </c>
      <c r="M37" s="9">
        <v>11</v>
      </c>
      <c r="N37" s="9">
        <v>4</v>
      </c>
      <c r="O37" s="9">
        <v>8</v>
      </c>
      <c r="P37" s="9">
        <v>7</v>
      </c>
      <c r="Q37" s="9">
        <v>4</v>
      </c>
      <c r="R37" s="10">
        <f t="shared" si="0"/>
        <v>74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30</v>
      </c>
      <c r="L38" s="9">
        <v>12</v>
      </c>
      <c r="M38" s="9">
        <v>12</v>
      </c>
      <c r="N38" s="9">
        <v>4</v>
      </c>
      <c r="O38" s="9">
        <v>7</v>
      </c>
      <c r="P38" s="9">
        <v>8</v>
      </c>
      <c r="Q38" s="9">
        <v>4</v>
      </c>
      <c r="R38" s="10">
        <f t="shared" si="0"/>
        <v>77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30</v>
      </c>
      <c r="L39" s="9">
        <v>10</v>
      </c>
      <c r="M39" s="9">
        <v>10</v>
      </c>
      <c r="N39" s="9">
        <v>3</v>
      </c>
      <c r="O39" s="9">
        <v>7</v>
      </c>
      <c r="P39" s="9">
        <v>7</v>
      </c>
      <c r="Q39" s="9">
        <v>3</v>
      </c>
      <c r="R39" s="10">
        <f t="shared" si="0"/>
        <v>70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15:K39" xr:uid="{E7C93A58-727F-4F04-9A7D-58DAEA765061}">
      <formula1>40</formula1>
    </dataValidation>
    <dataValidation type="decimal" operator="lessThanOrEqual" allowBlank="1" showInputMessage="1" showErrorMessage="1" error="max. 15" sqref="L15:M39" xr:uid="{4B5679A8-DCE4-4979-B7CE-577AA532B753}">
      <formula1>15</formula1>
    </dataValidation>
    <dataValidation type="decimal" operator="lessThanOrEqual" allowBlank="1" showInputMessage="1" showErrorMessage="1" error="max. 5" sqref="Q15:Q39 N15:N39" xr:uid="{2C8D4D8A-306C-4178-ACE5-B0D612A8F314}">
      <formula1>5</formula1>
    </dataValidation>
    <dataValidation type="decimal" operator="lessThanOrEqual" allowBlank="1" showInputMessage="1" showErrorMessage="1" error="max. 10" sqref="O15:P39" xr:uid="{68184FA1-6259-417F-85AD-091A251B7A48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56FD-B5A4-46C2-87F7-F26049D816AB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34</v>
      </c>
      <c r="L15" s="9">
        <v>13</v>
      </c>
      <c r="M15" s="9">
        <v>12</v>
      </c>
      <c r="N15" s="9">
        <v>5</v>
      </c>
      <c r="O15" s="9">
        <v>9</v>
      </c>
      <c r="P15" s="9">
        <v>8</v>
      </c>
      <c r="Q15" s="9">
        <v>5</v>
      </c>
      <c r="R15" s="10">
        <f>SUM(K15:Q15)</f>
        <v>86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29</v>
      </c>
      <c r="L16" s="9">
        <v>12</v>
      </c>
      <c r="M16" s="9">
        <v>12</v>
      </c>
      <c r="N16" s="9">
        <v>4</v>
      </c>
      <c r="O16" s="9">
        <v>9</v>
      </c>
      <c r="P16" s="9">
        <v>8</v>
      </c>
      <c r="Q16" s="9">
        <v>4</v>
      </c>
      <c r="R16" s="10">
        <f t="shared" ref="R16:R39" si="0">SUM(K16:Q16)</f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11</v>
      </c>
      <c r="M17" s="9">
        <v>8</v>
      </c>
      <c r="N17" s="9">
        <v>4</v>
      </c>
      <c r="O17" s="9">
        <v>7</v>
      </c>
      <c r="P17" s="9">
        <v>6</v>
      </c>
      <c r="Q17" s="9">
        <v>4</v>
      </c>
      <c r="R17" s="10">
        <f t="shared" si="0"/>
        <v>60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31</v>
      </c>
      <c r="L18" s="9">
        <v>11</v>
      </c>
      <c r="M18" s="9">
        <v>12</v>
      </c>
      <c r="N18" s="9">
        <v>3</v>
      </c>
      <c r="O18" s="9">
        <v>5</v>
      </c>
      <c r="P18" s="9">
        <v>7</v>
      </c>
      <c r="Q18" s="9">
        <v>4</v>
      </c>
      <c r="R18" s="10">
        <f t="shared" si="0"/>
        <v>73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34</v>
      </c>
      <c r="L19" s="9">
        <v>11</v>
      </c>
      <c r="M19" s="9">
        <v>11</v>
      </c>
      <c r="N19" s="9">
        <v>3</v>
      </c>
      <c r="O19" s="9">
        <v>8</v>
      </c>
      <c r="P19" s="9">
        <v>7</v>
      </c>
      <c r="Q19" s="9">
        <v>4</v>
      </c>
      <c r="R19" s="10">
        <f t="shared" si="0"/>
        <v>78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36</v>
      </c>
      <c r="L20" s="9">
        <v>15</v>
      </c>
      <c r="M20" s="9">
        <v>12</v>
      </c>
      <c r="N20" s="9">
        <v>5</v>
      </c>
      <c r="O20" s="9">
        <v>10</v>
      </c>
      <c r="P20" s="9">
        <v>10</v>
      </c>
      <c r="Q20" s="9">
        <v>5</v>
      </c>
      <c r="R20" s="10">
        <f t="shared" si="0"/>
        <v>93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31</v>
      </c>
      <c r="L21" s="9">
        <v>11</v>
      </c>
      <c r="M21" s="9">
        <v>11</v>
      </c>
      <c r="N21" s="9">
        <v>3</v>
      </c>
      <c r="O21" s="9">
        <v>7</v>
      </c>
      <c r="P21" s="9">
        <v>7</v>
      </c>
      <c r="Q21" s="9">
        <v>4</v>
      </c>
      <c r="R21" s="10">
        <f t="shared" si="0"/>
        <v>74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19</v>
      </c>
      <c r="L22" s="9">
        <v>11</v>
      </c>
      <c r="M22" s="9">
        <v>10</v>
      </c>
      <c r="N22" s="9">
        <v>4</v>
      </c>
      <c r="O22" s="9">
        <v>6</v>
      </c>
      <c r="P22" s="9">
        <v>7</v>
      </c>
      <c r="Q22" s="9">
        <v>4</v>
      </c>
      <c r="R22" s="10">
        <f t="shared" si="0"/>
        <v>61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32</v>
      </c>
      <c r="L23" s="9">
        <v>11</v>
      </c>
      <c r="M23" s="9">
        <v>13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79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26</v>
      </c>
      <c r="L24" s="9">
        <v>11</v>
      </c>
      <c r="M24" s="9">
        <v>12</v>
      </c>
      <c r="N24" s="9">
        <v>5</v>
      </c>
      <c r="O24" s="9">
        <v>7</v>
      </c>
      <c r="P24" s="9">
        <v>8</v>
      </c>
      <c r="Q24" s="9">
        <v>4</v>
      </c>
      <c r="R24" s="10">
        <f t="shared" si="0"/>
        <v>73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20</v>
      </c>
      <c r="L25" s="9">
        <v>10</v>
      </c>
      <c r="M25" s="9">
        <v>10</v>
      </c>
      <c r="N25" s="9">
        <v>3</v>
      </c>
      <c r="O25" s="9">
        <v>7</v>
      </c>
      <c r="P25" s="9">
        <v>4</v>
      </c>
      <c r="Q25" s="9">
        <v>3</v>
      </c>
      <c r="R25" s="10">
        <f t="shared" si="0"/>
        <v>57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29</v>
      </c>
      <c r="L26" s="9">
        <v>12</v>
      </c>
      <c r="M26" s="9">
        <v>12</v>
      </c>
      <c r="N26" s="9">
        <v>4</v>
      </c>
      <c r="O26" s="9">
        <v>7</v>
      </c>
      <c r="P26" s="9">
        <v>7</v>
      </c>
      <c r="Q26" s="9">
        <v>3</v>
      </c>
      <c r="R26" s="10">
        <f t="shared" si="0"/>
        <v>74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31</v>
      </c>
      <c r="L27" s="9">
        <v>12</v>
      </c>
      <c r="M27" s="9">
        <v>11</v>
      </c>
      <c r="N27" s="9">
        <v>3</v>
      </c>
      <c r="O27" s="9">
        <v>9</v>
      </c>
      <c r="P27" s="9">
        <v>8</v>
      </c>
      <c r="Q27" s="9">
        <v>4</v>
      </c>
      <c r="R27" s="10">
        <f t="shared" si="0"/>
        <v>78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30</v>
      </c>
      <c r="L28" s="9">
        <v>12</v>
      </c>
      <c r="M28" s="9">
        <v>12</v>
      </c>
      <c r="N28" s="9">
        <v>3</v>
      </c>
      <c r="O28" s="9">
        <v>8</v>
      </c>
      <c r="P28" s="9">
        <v>7</v>
      </c>
      <c r="Q28" s="9">
        <v>3</v>
      </c>
      <c r="R28" s="10">
        <f t="shared" si="0"/>
        <v>75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28</v>
      </c>
      <c r="L29" s="9">
        <v>12</v>
      </c>
      <c r="M29" s="9">
        <v>11</v>
      </c>
      <c r="N29" s="9">
        <v>3</v>
      </c>
      <c r="O29" s="9">
        <v>8</v>
      </c>
      <c r="P29" s="9">
        <v>7</v>
      </c>
      <c r="Q29" s="9">
        <v>3</v>
      </c>
      <c r="R29" s="10">
        <f t="shared" si="0"/>
        <v>72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27</v>
      </c>
      <c r="L30" s="9">
        <v>12</v>
      </c>
      <c r="M30" s="9">
        <v>12</v>
      </c>
      <c r="N30" s="9">
        <v>2</v>
      </c>
      <c r="O30" s="9">
        <v>7</v>
      </c>
      <c r="P30" s="9">
        <v>7</v>
      </c>
      <c r="Q30" s="9">
        <v>4</v>
      </c>
      <c r="R30" s="10">
        <f t="shared" si="0"/>
        <v>71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33</v>
      </c>
      <c r="L31" s="9">
        <v>11</v>
      </c>
      <c r="M31" s="9">
        <v>11</v>
      </c>
      <c r="N31" s="9">
        <v>4</v>
      </c>
      <c r="O31" s="9">
        <v>7</v>
      </c>
      <c r="P31" s="9">
        <v>7</v>
      </c>
      <c r="Q31" s="9">
        <v>3</v>
      </c>
      <c r="R31" s="10">
        <f t="shared" si="0"/>
        <v>76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29</v>
      </c>
      <c r="L32" s="9">
        <v>11</v>
      </c>
      <c r="M32" s="9">
        <v>8</v>
      </c>
      <c r="N32" s="9">
        <v>4</v>
      </c>
      <c r="O32" s="9">
        <v>8</v>
      </c>
      <c r="P32" s="9">
        <v>8</v>
      </c>
      <c r="Q32" s="9">
        <v>4</v>
      </c>
      <c r="R32" s="10">
        <f t="shared" si="0"/>
        <v>72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27</v>
      </c>
      <c r="L33" s="9">
        <v>11</v>
      </c>
      <c r="M33" s="9">
        <v>11</v>
      </c>
      <c r="N33" s="9">
        <v>4</v>
      </c>
      <c r="O33" s="9">
        <v>9</v>
      </c>
      <c r="P33" s="9">
        <v>7</v>
      </c>
      <c r="Q33" s="9">
        <v>4</v>
      </c>
      <c r="R33" s="10">
        <f t="shared" si="0"/>
        <v>73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34</v>
      </c>
      <c r="L34" s="9">
        <v>14</v>
      </c>
      <c r="M34" s="9">
        <v>13</v>
      </c>
      <c r="N34" s="9">
        <v>4</v>
      </c>
      <c r="O34" s="9">
        <v>9</v>
      </c>
      <c r="P34" s="9">
        <v>10</v>
      </c>
      <c r="Q34" s="9">
        <v>3</v>
      </c>
      <c r="R34" s="10">
        <f t="shared" si="0"/>
        <v>87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31</v>
      </c>
      <c r="L35" s="9">
        <v>13</v>
      </c>
      <c r="M35" s="9">
        <v>13</v>
      </c>
      <c r="N35" s="9">
        <v>5</v>
      </c>
      <c r="O35" s="9">
        <v>10</v>
      </c>
      <c r="P35" s="9">
        <v>9</v>
      </c>
      <c r="Q35" s="9">
        <v>5</v>
      </c>
      <c r="R35" s="10">
        <f t="shared" si="0"/>
        <v>86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35</v>
      </c>
      <c r="L36" s="9">
        <v>13</v>
      </c>
      <c r="M36" s="9">
        <v>12</v>
      </c>
      <c r="N36" s="9">
        <v>5</v>
      </c>
      <c r="O36" s="9">
        <v>9</v>
      </c>
      <c r="P36" s="9">
        <v>10</v>
      </c>
      <c r="Q36" s="9">
        <v>5</v>
      </c>
      <c r="R36" s="10">
        <f t="shared" si="0"/>
        <v>89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29</v>
      </c>
      <c r="L37" s="9">
        <v>12</v>
      </c>
      <c r="M37" s="9">
        <v>11</v>
      </c>
      <c r="N37" s="9">
        <v>3</v>
      </c>
      <c r="O37" s="9">
        <v>7</v>
      </c>
      <c r="P37" s="9">
        <v>7</v>
      </c>
      <c r="Q37" s="9">
        <v>4</v>
      </c>
      <c r="R37" s="10">
        <f t="shared" si="0"/>
        <v>73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30</v>
      </c>
      <c r="L38" s="9">
        <v>12</v>
      </c>
      <c r="M38" s="9">
        <v>12</v>
      </c>
      <c r="N38" s="9">
        <v>4</v>
      </c>
      <c r="O38" s="9">
        <v>7</v>
      </c>
      <c r="P38" s="9">
        <v>8</v>
      </c>
      <c r="Q38" s="9">
        <v>4</v>
      </c>
      <c r="R38" s="10">
        <f t="shared" si="0"/>
        <v>77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31</v>
      </c>
      <c r="L39" s="9">
        <v>11</v>
      </c>
      <c r="M39" s="9">
        <v>10</v>
      </c>
      <c r="N39" s="9">
        <v>3</v>
      </c>
      <c r="O39" s="9">
        <v>7</v>
      </c>
      <c r="P39" s="9">
        <v>7</v>
      </c>
      <c r="Q39" s="9">
        <v>3</v>
      </c>
      <c r="R39" s="10">
        <f t="shared" si="0"/>
        <v>72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15:K39" xr:uid="{CAF66ABE-BDC0-4E4F-8EED-02E4B5863070}">
      <formula1>40</formula1>
    </dataValidation>
    <dataValidation type="decimal" operator="lessThanOrEqual" allowBlank="1" showInputMessage="1" showErrorMessage="1" error="max. 15" sqref="L15:M39" xr:uid="{E4EFCBAC-488F-4182-B8F6-907E4F808541}">
      <formula1>15</formula1>
    </dataValidation>
    <dataValidation type="decimal" operator="lessThanOrEqual" allowBlank="1" showInputMessage="1" showErrorMessage="1" error="max. 5" sqref="Q15:Q39 N15:N39" xr:uid="{D97F6C1D-2931-47C4-91F4-A350C6C8CED5}">
      <formula1>5</formula1>
    </dataValidation>
    <dataValidation type="decimal" operator="lessThanOrEqual" allowBlank="1" showInputMessage="1" showErrorMessage="1" error="max. 10" sqref="O15:P39" xr:uid="{8F8894CB-5BFB-4DD6-BCD7-2317A1AD0FA8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ADD7-BE1B-49BB-861B-6142B9F6488A}">
  <dimension ref="A1:BJ41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49" style="2" customWidth="1"/>
    <col min="3" max="3" width="48.42578125" style="2" customWidth="1"/>
    <col min="4" max="4" width="16.140625" style="2" customWidth="1"/>
    <col min="5" max="5" width="15.5703125" style="2" customWidth="1"/>
    <col min="6" max="6" width="15" style="2" customWidth="1"/>
    <col min="7" max="7" width="18.42578125" style="2" customWidth="1"/>
    <col min="8" max="8" width="5.7109375" style="3" customWidth="1"/>
    <col min="9" max="9" width="18.140625" style="3" customWidth="1"/>
    <col min="10" max="10" width="5.7109375" style="2" customWidth="1"/>
    <col min="11" max="11" width="9.7109375" style="2" customWidth="1"/>
    <col min="12" max="18" width="9.28515625" style="2" customWidth="1"/>
    <col min="19" max="16384" width="9.140625" style="2"/>
  </cols>
  <sheetData>
    <row r="1" spans="1:62" ht="38.25" customHeight="1" x14ac:dyDescent="0.25">
      <c r="A1" s="1" t="s">
        <v>36</v>
      </c>
    </row>
    <row r="2" spans="1:62" x14ac:dyDescent="0.25">
      <c r="A2" s="17" t="s">
        <v>105</v>
      </c>
      <c r="E2" s="17" t="s">
        <v>20</v>
      </c>
    </row>
    <row r="3" spans="1:62" x14ac:dyDescent="0.25">
      <c r="A3" s="17" t="s">
        <v>106</v>
      </c>
      <c r="E3" s="2" t="s">
        <v>29</v>
      </c>
    </row>
    <row r="4" spans="1:62" x14ac:dyDescent="0.25">
      <c r="A4" s="17" t="s">
        <v>107</v>
      </c>
      <c r="E4" s="2" t="s">
        <v>30</v>
      </c>
    </row>
    <row r="5" spans="1:62" x14ac:dyDescent="0.25">
      <c r="A5" s="17" t="s">
        <v>37</v>
      </c>
      <c r="E5" s="2" t="s">
        <v>31</v>
      </c>
    </row>
    <row r="6" spans="1:62" x14ac:dyDescent="0.25">
      <c r="A6" s="17" t="s">
        <v>108</v>
      </c>
    </row>
    <row r="7" spans="1:62" x14ac:dyDescent="0.25">
      <c r="A7" s="20" t="s">
        <v>109</v>
      </c>
      <c r="E7" s="17" t="s">
        <v>21</v>
      </c>
    </row>
    <row r="8" spans="1:62" ht="51.75" customHeight="1" x14ac:dyDescent="0.25">
      <c r="E8" s="33" t="s">
        <v>32</v>
      </c>
      <c r="F8" s="33"/>
      <c r="G8" s="33"/>
      <c r="H8" s="33"/>
      <c r="I8" s="33"/>
      <c r="J8" s="33"/>
    </row>
    <row r="9" spans="1:62" ht="12.75" customHeight="1" x14ac:dyDescent="0.25">
      <c r="E9" s="19"/>
      <c r="F9" s="19"/>
      <c r="G9" s="19"/>
      <c r="H9" s="19"/>
      <c r="I9" s="19"/>
      <c r="J9" s="19"/>
    </row>
    <row r="10" spans="1:62" ht="12.75" customHeight="1" x14ac:dyDescent="0.25">
      <c r="E10" s="33" t="s">
        <v>110</v>
      </c>
      <c r="F10" s="33"/>
      <c r="G10" s="33"/>
      <c r="H10" s="33"/>
      <c r="I10" s="33"/>
      <c r="J10" s="33"/>
    </row>
    <row r="11" spans="1:62" x14ac:dyDescent="0.25">
      <c r="A11" s="4"/>
    </row>
    <row r="12" spans="1:62" ht="26.45" customHeight="1" x14ac:dyDescent="0.25">
      <c r="A12" s="26" t="s">
        <v>0</v>
      </c>
      <c r="B12" s="26" t="s">
        <v>1</v>
      </c>
      <c r="C12" s="26" t="s">
        <v>15</v>
      </c>
      <c r="D12" s="32" t="s">
        <v>85</v>
      </c>
      <c r="E12" s="26" t="s">
        <v>13</v>
      </c>
      <c r="F12" s="29" t="s">
        <v>2</v>
      </c>
      <c r="G12" s="34" t="s">
        <v>27</v>
      </c>
      <c r="H12" s="35"/>
      <c r="I12" s="34" t="s">
        <v>28</v>
      </c>
      <c r="J12" s="35"/>
      <c r="K12" s="32" t="s">
        <v>33</v>
      </c>
      <c r="L12" s="26" t="s">
        <v>14</v>
      </c>
      <c r="M12" s="32" t="s">
        <v>34</v>
      </c>
      <c r="N12" s="26" t="s">
        <v>25</v>
      </c>
      <c r="O12" s="26" t="s">
        <v>26</v>
      </c>
      <c r="P12" s="32" t="s">
        <v>35</v>
      </c>
      <c r="Q12" s="26" t="s">
        <v>3</v>
      </c>
      <c r="R12" s="26" t="s">
        <v>4</v>
      </c>
    </row>
    <row r="13" spans="1:62" ht="59.45" customHeight="1" x14ac:dyDescent="0.25">
      <c r="A13" s="27"/>
      <c r="B13" s="27"/>
      <c r="C13" s="27"/>
      <c r="D13" s="27"/>
      <c r="E13" s="27"/>
      <c r="F13" s="30"/>
      <c r="G13" s="36"/>
      <c r="H13" s="37"/>
      <c r="I13" s="36"/>
      <c r="J13" s="37"/>
      <c r="K13" s="28"/>
      <c r="L13" s="28"/>
      <c r="M13" s="28"/>
      <c r="N13" s="28"/>
      <c r="O13" s="28"/>
      <c r="P13" s="28"/>
      <c r="Q13" s="28"/>
      <c r="R13" s="28"/>
    </row>
    <row r="14" spans="1:62" ht="28.9" customHeight="1" x14ac:dyDescent="0.25">
      <c r="A14" s="28"/>
      <c r="B14" s="28"/>
      <c r="C14" s="28"/>
      <c r="D14" s="28"/>
      <c r="E14" s="28"/>
      <c r="F14" s="31"/>
      <c r="G14" s="5" t="s">
        <v>22</v>
      </c>
      <c r="H14" s="18" t="s">
        <v>23</v>
      </c>
      <c r="I14" s="18" t="s">
        <v>22</v>
      </c>
      <c r="J14" s="18" t="s">
        <v>23</v>
      </c>
      <c r="K14" s="18" t="s">
        <v>24</v>
      </c>
      <c r="L14" s="18" t="s">
        <v>17</v>
      </c>
      <c r="M14" s="18" t="s">
        <v>17</v>
      </c>
      <c r="N14" s="18" t="s">
        <v>18</v>
      </c>
      <c r="O14" s="18" t="s">
        <v>19</v>
      </c>
      <c r="P14" s="18" t="s">
        <v>19</v>
      </c>
      <c r="Q14" s="18" t="s">
        <v>18</v>
      </c>
      <c r="R14" s="18"/>
    </row>
    <row r="15" spans="1:62" s="8" customFormat="1" ht="12.75" customHeight="1" x14ac:dyDescent="0.2">
      <c r="A15" s="13" t="s">
        <v>117</v>
      </c>
      <c r="B15" s="13" t="s">
        <v>63</v>
      </c>
      <c r="C15" s="13" t="s">
        <v>38</v>
      </c>
      <c r="D15" s="13" t="s">
        <v>86</v>
      </c>
      <c r="E15" s="14">
        <v>718055</v>
      </c>
      <c r="F15" s="14">
        <v>350000</v>
      </c>
      <c r="G15" s="14" t="s">
        <v>92</v>
      </c>
      <c r="H15" s="12" t="s">
        <v>91</v>
      </c>
      <c r="I15" s="12" t="s">
        <v>99</v>
      </c>
      <c r="J15" s="12" t="s">
        <v>91</v>
      </c>
      <c r="K15" s="9">
        <v>32</v>
      </c>
      <c r="L15" s="9">
        <v>13</v>
      </c>
      <c r="M15" s="9">
        <v>14</v>
      </c>
      <c r="N15" s="9">
        <v>5</v>
      </c>
      <c r="O15" s="9">
        <v>9</v>
      </c>
      <c r="P15" s="9">
        <v>9</v>
      </c>
      <c r="Q15" s="9">
        <v>4</v>
      </c>
      <c r="R15" s="10">
        <f>SUM(K15:Q15)</f>
        <v>86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8" customFormat="1" ht="12.75" customHeight="1" x14ac:dyDescent="0.2">
      <c r="A16" s="13" t="s">
        <v>122</v>
      </c>
      <c r="B16" s="13" t="s">
        <v>64</v>
      </c>
      <c r="C16" s="13" t="s">
        <v>39</v>
      </c>
      <c r="D16" s="13" t="s">
        <v>86</v>
      </c>
      <c r="E16" s="14">
        <v>3061600</v>
      </c>
      <c r="F16" s="14">
        <v>350000</v>
      </c>
      <c r="G16" s="14" t="s">
        <v>93</v>
      </c>
      <c r="H16" s="12" t="s">
        <v>91</v>
      </c>
      <c r="I16" s="12" t="s">
        <v>97</v>
      </c>
      <c r="J16" s="12" t="s">
        <v>91</v>
      </c>
      <c r="K16" s="9">
        <v>27</v>
      </c>
      <c r="L16" s="9">
        <v>12</v>
      </c>
      <c r="M16" s="9">
        <v>12</v>
      </c>
      <c r="N16" s="9">
        <v>4</v>
      </c>
      <c r="O16" s="9">
        <v>8</v>
      </c>
      <c r="P16" s="9">
        <v>7</v>
      </c>
      <c r="Q16" s="9">
        <v>4</v>
      </c>
      <c r="R16" s="10">
        <f t="shared" ref="R16:R39" si="0">SUM(K16:Q16)</f>
        <v>74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8" customFormat="1" ht="12.75" customHeight="1" x14ac:dyDescent="0.2">
      <c r="A17" s="13" t="s">
        <v>139</v>
      </c>
      <c r="B17" s="13" t="s">
        <v>65</v>
      </c>
      <c r="C17" s="13" t="s">
        <v>40</v>
      </c>
      <c r="D17" s="13" t="s">
        <v>86</v>
      </c>
      <c r="E17" s="14">
        <v>126566</v>
      </c>
      <c r="F17" s="14">
        <v>50000</v>
      </c>
      <c r="G17" s="14" t="s">
        <v>94</v>
      </c>
      <c r="H17" s="12" t="s">
        <v>90</v>
      </c>
      <c r="I17" s="12" t="s">
        <v>101</v>
      </c>
      <c r="J17" s="12" t="s">
        <v>90</v>
      </c>
      <c r="K17" s="9">
        <v>20</v>
      </c>
      <c r="L17" s="9">
        <v>11</v>
      </c>
      <c r="M17" s="9">
        <v>5</v>
      </c>
      <c r="N17" s="9">
        <v>4</v>
      </c>
      <c r="O17" s="9">
        <v>5</v>
      </c>
      <c r="P17" s="9">
        <v>3</v>
      </c>
      <c r="Q17" s="9">
        <v>4</v>
      </c>
      <c r="R17" s="10">
        <f t="shared" si="0"/>
        <v>52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8" customFormat="1" ht="12.75" customHeight="1" x14ac:dyDescent="0.2">
      <c r="A18" s="13" t="s">
        <v>134</v>
      </c>
      <c r="B18" s="13" t="s">
        <v>65</v>
      </c>
      <c r="C18" s="13" t="s">
        <v>41</v>
      </c>
      <c r="D18" s="13" t="s">
        <v>87</v>
      </c>
      <c r="E18" s="14">
        <v>2374504</v>
      </c>
      <c r="F18" s="14">
        <v>850000</v>
      </c>
      <c r="G18" s="14" t="s">
        <v>95</v>
      </c>
      <c r="H18" s="12" t="s">
        <v>90</v>
      </c>
      <c r="I18" s="12" t="s">
        <v>102</v>
      </c>
      <c r="J18" s="12" t="s">
        <v>90</v>
      </c>
      <c r="K18" s="9">
        <v>27</v>
      </c>
      <c r="L18" s="9">
        <v>11</v>
      </c>
      <c r="M18" s="9">
        <v>13</v>
      </c>
      <c r="N18" s="9">
        <v>4</v>
      </c>
      <c r="O18" s="9">
        <v>8</v>
      </c>
      <c r="P18" s="9">
        <v>3</v>
      </c>
      <c r="Q18" s="9">
        <v>4</v>
      </c>
      <c r="R18" s="10">
        <f t="shared" si="0"/>
        <v>70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8" customFormat="1" ht="12.75" customHeight="1" x14ac:dyDescent="0.2">
      <c r="A19" s="13" t="s">
        <v>121</v>
      </c>
      <c r="B19" s="13" t="s">
        <v>66</v>
      </c>
      <c r="C19" s="13" t="s">
        <v>42</v>
      </c>
      <c r="D19" s="13" t="s">
        <v>86</v>
      </c>
      <c r="E19" s="14">
        <v>876282</v>
      </c>
      <c r="F19" s="14">
        <v>350000</v>
      </c>
      <c r="G19" s="14" t="s">
        <v>96</v>
      </c>
      <c r="H19" s="12" t="s">
        <v>91</v>
      </c>
      <c r="I19" s="12" t="s">
        <v>98</v>
      </c>
      <c r="J19" s="12" t="s">
        <v>91</v>
      </c>
      <c r="K19" s="9">
        <v>30</v>
      </c>
      <c r="L19" s="9">
        <v>11</v>
      </c>
      <c r="M19" s="9">
        <v>11</v>
      </c>
      <c r="N19" s="9">
        <v>3</v>
      </c>
      <c r="O19" s="9">
        <v>8</v>
      </c>
      <c r="P19" s="9">
        <v>7</v>
      </c>
      <c r="Q19" s="9">
        <v>4</v>
      </c>
      <c r="R19" s="10">
        <f t="shared" si="0"/>
        <v>74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8" customFormat="1" ht="12.75" customHeight="1" x14ac:dyDescent="0.2">
      <c r="A20" s="13" t="s">
        <v>116</v>
      </c>
      <c r="B20" s="13" t="s">
        <v>67</v>
      </c>
      <c r="C20" s="13" t="s">
        <v>43</v>
      </c>
      <c r="D20" s="13" t="s">
        <v>87</v>
      </c>
      <c r="E20" s="14">
        <v>1521400</v>
      </c>
      <c r="F20" s="14">
        <v>300000</v>
      </c>
      <c r="G20" s="14" t="s">
        <v>94</v>
      </c>
      <c r="H20" s="12" t="s">
        <v>91</v>
      </c>
      <c r="I20" s="12" t="s">
        <v>103</v>
      </c>
      <c r="J20" s="12" t="s">
        <v>91</v>
      </c>
      <c r="K20" s="9">
        <v>30</v>
      </c>
      <c r="L20" s="9">
        <v>13</v>
      </c>
      <c r="M20" s="9">
        <v>11</v>
      </c>
      <c r="N20" s="9">
        <v>4</v>
      </c>
      <c r="O20" s="9">
        <v>9</v>
      </c>
      <c r="P20" s="9">
        <v>9</v>
      </c>
      <c r="Q20" s="9">
        <v>4</v>
      </c>
      <c r="R20" s="10">
        <f t="shared" si="0"/>
        <v>80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s="8" customFormat="1" ht="12.75" customHeight="1" x14ac:dyDescent="0.2">
      <c r="A21" s="13" t="s">
        <v>131</v>
      </c>
      <c r="B21" s="13" t="s">
        <v>68</v>
      </c>
      <c r="C21" s="13" t="s">
        <v>44</v>
      </c>
      <c r="D21" s="13" t="s">
        <v>88</v>
      </c>
      <c r="E21" s="14">
        <v>604570</v>
      </c>
      <c r="F21" s="14">
        <v>302285</v>
      </c>
      <c r="G21" s="14" t="s">
        <v>97</v>
      </c>
      <c r="H21" s="12" t="s">
        <v>91</v>
      </c>
      <c r="I21" s="12" t="s">
        <v>100</v>
      </c>
      <c r="J21" s="12" t="s">
        <v>91</v>
      </c>
      <c r="K21" s="9">
        <v>28</v>
      </c>
      <c r="L21" s="9">
        <v>12</v>
      </c>
      <c r="M21" s="9">
        <v>12</v>
      </c>
      <c r="N21" s="9">
        <v>4</v>
      </c>
      <c r="O21" s="9">
        <v>8</v>
      </c>
      <c r="P21" s="9">
        <v>7</v>
      </c>
      <c r="Q21" s="9">
        <v>3</v>
      </c>
      <c r="R21" s="10">
        <f t="shared" si="0"/>
        <v>74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8" customFormat="1" ht="12.75" customHeight="1" x14ac:dyDescent="0.2">
      <c r="A22" s="13" t="s">
        <v>138</v>
      </c>
      <c r="B22" s="13" t="s">
        <v>69</v>
      </c>
      <c r="C22" s="13" t="s">
        <v>45</v>
      </c>
      <c r="D22" s="13" t="s">
        <v>86</v>
      </c>
      <c r="E22" s="14">
        <v>2733390</v>
      </c>
      <c r="F22" s="14">
        <v>350000</v>
      </c>
      <c r="G22" s="14" t="s">
        <v>98</v>
      </c>
      <c r="H22" s="12" t="s">
        <v>91</v>
      </c>
      <c r="I22" s="12" t="s">
        <v>101</v>
      </c>
      <c r="J22" s="12" t="s">
        <v>90</v>
      </c>
      <c r="K22" s="9">
        <v>23</v>
      </c>
      <c r="L22" s="9">
        <v>11</v>
      </c>
      <c r="M22" s="9">
        <v>7</v>
      </c>
      <c r="N22" s="9">
        <v>4</v>
      </c>
      <c r="O22" s="9">
        <v>5</v>
      </c>
      <c r="P22" s="9">
        <v>5</v>
      </c>
      <c r="Q22" s="9">
        <v>4</v>
      </c>
      <c r="R22" s="10">
        <f t="shared" si="0"/>
        <v>59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8" customFormat="1" ht="12.75" customHeight="1" x14ac:dyDescent="0.2">
      <c r="A23" s="13" t="s">
        <v>123</v>
      </c>
      <c r="B23" s="13" t="s">
        <v>70</v>
      </c>
      <c r="C23" s="13" t="s">
        <v>46</v>
      </c>
      <c r="D23" s="13" t="s">
        <v>89</v>
      </c>
      <c r="E23" s="14">
        <v>1583285</v>
      </c>
      <c r="F23" s="14">
        <v>791642</v>
      </c>
      <c r="G23" s="14" t="s">
        <v>92</v>
      </c>
      <c r="H23" s="12" t="s">
        <v>91</v>
      </c>
      <c r="I23" s="12" t="s">
        <v>99</v>
      </c>
      <c r="J23" s="12" t="s">
        <v>91</v>
      </c>
      <c r="K23" s="9">
        <v>30</v>
      </c>
      <c r="L23" s="9">
        <v>12</v>
      </c>
      <c r="M23" s="9">
        <v>14</v>
      </c>
      <c r="N23" s="9">
        <v>4</v>
      </c>
      <c r="O23" s="9">
        <v>8</v>
      </c>
      <c r="P23" s="9">
        <v>8</v>
      </c>
      <c r="Q23" s="9">
        <v>3</v>
      </c>
      <c r="R23" s="10">
        <f t="shared" si="0"/>
        <v>79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8" customFormat="1" ht="12.75" customHeight="1" x14ac:dyDescent="0.2">
      <c r="A24" s="13" t="s">
        <v>132</v>
      </c>
      <c r="B24" s="13" t="s">
        <v>71</v>
      </c>
      <c r="C24" s="13" t="s">
        <v>47</v>
      </c>
      <c r="D24" s="13" t="s">
        <v>86</v>
      </c>
      <c r="E24" s="14">
        <v>375000</v>
      </c>
      <c r="F24" s="14">
        <v>175000</v>
      </c>
      <c r="G24" s="14" t="s">
        <v>93</v>
      </c>
      <c r="H24" s="12" t="s">
        <v>91</v>
      </c>
      <c r="I24" s="12" t="s">
        <v>97</v>
      </c>
      <c r="J24" s="12" t="s">
        <v>91</v>
      </c>
      <c r="K24" s="9">
        <v>27</v>
      </c>
      <c r="L24" s="9">
        <v>11</v>
      </c>
      <c r="M24" s="9">
        <v>11</v>
      </c>
      <c r="N24" s="9">
        <v>5</v>
      </c>
      <c r="O24" s="9">
        <v>8</v>
      </c>
      <c r="P24" s="9">
        <v>7</v>
      </c>
      <c r="Q24" s="9">
        <v>4</v>
      </c>
      <c r="R24" s="10">
        <f t="shared" si="0"/>
        <v>73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8" customFormat="1" ht="12.75" customHeight="1" x14ac:dyDescent="0.2">
      <c r="A25" s="13" t="s">
        <v>140</v>
      </c>
      <c r="B25" s="13" t="s">
        <v>72</v>
      </c>
      <c r="C25" s="13" t="s">
        <v>48</v>
      </c>
      <c r="D25" s="13" t="s">
        <v>88</v>
      </c>
      <c r="E25" s="14">
        <v>152000</v>
      </c>
      <c r="F25" s="14">
        <v>76000</v>
      </c>
      <c r="G25" s="14" t="s">
        <v>94</v>
      </c>
      <c r="H25" s="12" t="s">
        <v>90</v>
      </c>
      <c r="I25" s="12" t="s">
        <v>98</v>
      </c>
      <c r="J25" s="12" t="s">
        <v>91</v>
      </c>
      <c r="K25" s="9">
        <v>15</v>
      </c>
      <c r="L25" s="9">
        <v>12</v>
      </c>
      <c r="M25" s="9">
        <v>10</v>
      </c>
      <c r="N25" s="9">
        <v>3</v>
      </c>
      <c r="O25" s="9">
        <v>8</v>
      </c>
      <c r="P25" s="9">
        <v>4</v>
      </c>
      <c r="Q25" s="9">
        <v>3</v>
      </c>
      <c r="R25" s="10">
        <f t="shared" si="0"/>
        <v>55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8" customFormat="1" ht="12.75" customHeight="1" x14ac:dyDescent="0.2">
      <c r="A26" s="13" t="s">
        <v>126</v>
      </c>
      <c r="B26" s="13" t="s">
        <v>73</v>
      </c>
      <c r="C26" s="13" t="s">
        <v>49</v>
      </c>
      <c r="D26" s="13" t="s">
        <v>89</v>
      </c>
      <c r="E26" s="14">
        <v>2271364</v>
      </c>
      <c r="F26" s="14">
        <v>795000</v>
      </c>
      <c r="G26" s="14" t="s">
        <v>95</v>
      </c>
      <c r="H26" s="12" t="s">
        <v>91</v>
      </c>
      <c r="I26" s="12" t="s">
        <v>102</v>
      </c>
      <c r="J26" s="12" t="s">
        <v>91</v>
      </c>
      <c r="K26" s="9">
        <v>25</v>
      </c>
      <c r="L26" s="9">
        <v>12</v>
      </c>
      <c r="M26" s="9">
        <v>14</v>
      </c>
      <c r="N26" s="9">
        <v>4</v>
      </c>
      <c r="O26" s="9">
        <v>8</v>
      </c>
      <c r="P26" s="9">
        <v>8</v>
      </c>
      <c r="Q26" s="9">
        <v>3</v>
      </c>
      <c r="R26" s="10">
        <f t="shared" si="0"/>
        <v>74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8" customFormat="1" ht="12.75" customHeight="1" x14ac:dyDescent="0.2">
      <c r="A27" s="13" t="s">
        <v>125</v>
      </c>
      <c r="B27" s="13" t="s">
        <v>74</v>
      </c>
      <c r="C27" s="13" t="s">
        <v>50</v>
      </c>
      <c r="D27" s="13" t="s">
        <v>87</v>
      </c>
      <c r="E27" s="14">
        <v>1200000</v>
      </c>
      <c r="F27" s="14">
        <v>300000</v>
      </c>
      <c r="G27" s="14" t="s">
        <v>96</v>
      </c>
      <c r="H27" s="12" t="s">
        <v>91</v>
      </c>
      <c r="I27" s="12" t="s">
        <v>98</v>
      </c>
      <c r="J27" s="12" t="s">
        <v>91</v>
      </c>
      <c r="K27" s="9">
        <v>30</v>
      </c>
      <c r="L27" s="9">
        <v>12</v>
      </c>
      <c r="M27" s="9">
        <v>13</v>
      </c>
      <c r="N27" s="9">
        <v>3</v>
      </c>
      <c r="O27" s="9">
        <v>8</v>
      </c>
      <c r="P27" s="9">
        <v>7</v>
      </c>
      <c r="Q27" s="9">
        <v>4</v>
      </c>
      <c r="R27" s="10">
        <f t="shared" si="0"/>
        <v>77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8" customFormat="1" ht="12.75" customHeight="1" x14ac:dyDescent="0.2">
      <c r="A28" s="13" t="s">
        <v>133</v>
      </c>
      <c r="B28" s="13" t="s">
        <v>75</v>
      </c>
      <c r="C28" s="13" t="s">
        <v>51</v>
      </c>
      <c r="D28" s="13" t="s">
        <v>89</v>
      </c>
      <c r="E28" s="14">
        <v>1802900</v>
      </c>
      <c r="F28" s="14">
        <v>850000</v>
      </c>
      <c r="G28" s="14" t="s">
        <v>99</v>
      </c>
      <c r="H28" s="12" t="s">
        <v>91</v>
      </c>
      <c r="I28" s="12" t="s">
        <v>103</v>
      </c>
      <c r="J28" s="12" t="s">
        <v>91</v>
      </c>
      <c r="K28" s="9">
        <v>28</v>
      </c>
      <c r="L28" s="9">
        <v>12</v>
      </c>
      <c r="M28" s="9">
        <v>13</v>
      </c>
      <c r="N28" s="9">
        <v>2</v>
      </c>
      <c r="O28" s="9">
        <v>8</v>
      </c>
      <c r="P28" s="9">
        <v>7</v>
      </c>
      <c r="Q28" s="9">
        <v>3</v>
      </c>
      <c r="R28" s="10">
        <f t="shared" si="0"/>
        <v>73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8" customFormat="1" ht="12.75" customHeight="1" x14ac:dyDescent="0.2">
      <c r="A29" s="13" t="s">
        <v>136</v>
      </c>
      <c r="B29" s="13" t="s">
        <v>75</v>
      </c>
      <c r="C29" s="13" t="s">
        <v>52</v>
      </c>
      <c r="D29" s="13" t="s">
        <v>86</v>
      </c>
      <c r="E29" s="14">
        <v>1281608</v>
      </c>
      <c r="F29" s="14">
        <v>350000</v>
      </c>
      <c r="G29" s="14" t="s">
        <v>97</v>
      </c>
      <c r="H29" s="12" t="s">
        <v>91</v>
      </c>
      <c r="I29" s="12" t="s">
        <v>100</v>
      </c>
      <c r="J29" s="12" t="s">
        <v>91</v>
      </c>
      <c r="K29" s="9">
        <v>28</v>
      </c>
      <c r="L29" s="9">
        <v>12</v>
      </c>
      <c r="M29" s="9">
        <v>11</v>
      </c>
      <c r="N29" s="9">
        <v>3</v>
      </c>
      <c r="O29" s="9">
        <v>8</v>
      </c>
      <c r="P29" s="9">
        <v>7</v>
      </c>
      <c r="Q29" s="9">
        <v>2</v>
      </c>
      <c r="R29" s="10">
        <f t="shared" si="0"/>
        <v>71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8" customFormat="1" ht="12.75" customHeight="1" x14ac:dyDescent="0.2">
      <c r="A30" s="13" t="s">
        <v>135</v>
      </c>
      <c r="B30" s="13" t="s">
        <v>76</v>
      </c>
      <c r="C30" s="13" t="s">
        <v>53</v>
      </c>
      <c r="D30" s="13" t="s">
        <v>86</v>
      </c>
      <c r="E30" s="14">
        <v>273822</v>
      </c>
      <c r="F30" s="14">
        <v>136911</v>
      </c>
      <c r="G30" s="14" t="s">
        <v>98</v>
      </c>
      <c r="H30" s="12" t="s">
        <v>91</v>
      </c>
      <c r="I30" s="12" t="s">
        <v>101</v>
      </c>
      <c r="J30" s="12" t="s">
        <v>91</v>
      </c>
      <c r="K30" s="9">
        <v>26</v>
      </c>
      <c r="L30" s="9">
        <v>12</v>
      </c>
      <c r="M30" s="9">
        <v>12</v>
      </c>
      <c r="N30" s="9">
        <v>2</v>
      </c>
      <c r="O30" s="9">
        <v>8</v>
      </c>
      <c r="P30" s="9">
        <v>7</v>
      </c>
      <c r="Q30" s="9">
        <v>4</v>
      </c>
      <c r="R30" s="10">
        <f t="shared" si="0"/>
        <v>71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8" customFormat="1" ht="12.75" customHeight="1" x14ac:dyDescent="0.2">
      <c r="A31" s="13" t="s">
        <v>127</v>
      </c>
      <c r="B31" s="13" t="s">
        <v>77</v>
      </c>
      <c r="C31" s="13" t="s">
        <v>54</v>
      </c>
      <c r="D31" s="13" t="s">
        <v>86</v>
      </c>
      <c r="E31" s="14">
        <v>451163</v>
      </c>
      <c r="F31" s="14">
        <v>225580</v>
      </c>
      <c r="G31" s="14" t="s">
        <v>92</v>
      </c>
      <c r="H31" s="12" t="s">
        <v>91</v>
      </c>
      <c r="I31" s="12" t="s">
        <v>99</v>
      </c>
      <c r="J31" s="12" t="s">
        <v>91</v>
      </c>
      <c r="K31" s="9">
        <v>30</v>
      </c>
      <c r="L31" s="9">
        <v>12</v>
      </c>
      <c r="M31" s="9">
        <v>13</v>
      </c>
      <c r="N31" s="9">
        <v>5</v>
      </c>
      <c r="O31" s="9">
        <v>8</v>
      </c>
      <c r="P31" s="9">
        <v>7</v>
      </c>
      <c r="Q31" s="9">
        <v>3</v>
      </c>
      <c r="R31" s="10">
        <f t="shared" si="0"/>
        <v>78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8" customFormat="1" ht="12.75" customHeight="1" x14ac:dyDescent="0.2">
      <c r="A32" s="13" t="s">
        <v>129</v>
      </c>
      <c r="B32" s="13" t="s">
        <v>78</v>
      </c>
      <c r="C32" s="13" t="s">
        <v>55</v>
      </c>
      <c r="D32" s="13" t="s">
        <v>87</v>
      </c>
      <c r="E32" s="14">
        <v>372370</v>
      </c>
      <c r="F32" s="14">
        <v>186185</v>
      </c>
      <c r="G32" s="14" t="s">
        <v>93</v>
      </c>
      <c r="H32" s="12" t="s">
        <v>91</v>
      </c>
      <c r="I32" s="12" t="s">
        <v>97</v>
      </c>
      <c r="J32" s="12" t="s">
        <v>91</v>
      </c>
      <c r="K32" s="9">
        <v>27</v>
      </c>
      <c r="L32" s="9">
        <v>11</v>
      </c>
      <c r="M32" s="9">
        <v>10</v>
      </c>
      <c r="N32" s="9">
        <v>4</v>
      </c>
      <c r="O32" s="9">
        <v>8</v>
      </c>
      <c r="P32" s="9">
        <v>8</v>
      </c>
      <c r="Q32" s="9">
        <v>4</v>
      </c>
      <c r="R32" s="10">
        <f t="shared" si="0"/>
        <v>72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8" customFormat="1" ht="12.75" customHeight="1" x14ac:dyDescent="0.2">
      <c r="A33" s="13" t="s">
        <v>128</v>
      </c>
      <c r="B33" s="13" t="s">
        <v>79</v>
      </c>
      <c r="C33" s="13" t="s">
        <v>56</v>
      </c>
      <c r="D33" s="13" t="s">
        <v>86</v>
      </c>
      <c r="E33" s="14">
        <v>2336510</v>
      </c>
      <c r="F33" s="14">
        <v>350000</v>
      </c>
      <c r="G33" s="14" t="s">
        <v>94</v>
      </c>
      <c r="H33" s="12" t="s">
        <v>90</v>
      </c>
      <c r="I33" s="12" t="s">
        <v>103</v>
      </c>
      <c r="J33" s="12" t="s">
        <v>91</v>
      </c>
      <c r="K33" s="9">
        <v>25</v>
      </c>
      <c r="L33" s="9">
        <v>11</v>
      </c>
      <c r="M33" s="9">
        <v>12</v>
      </c>
      <c r="N33" s="9">
        <v>4</v>
      </c>
      <c r="O33" s="9">
        <v>9</v>
      </c>
      <c r="P33" s="9">
        <v>6</v>
      </c>
      <c r="Q33" s="9">
        <v>4</v>
      </c>
      <c r="R33" s="10">
        <f t="shared" si="0"/>
        <v>71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8" customFormat="1" ht="12.75" customHeight="1" x14ac:dyDescent="0.2">
      <c r="A34" s="13" t="s">
        <v>120</v>
      </c>
      <c r="B34" s="13" t="s">
        <v>80</v>
      </c>
      <c r="C34" s="13" t="s">
        <v>57</v>
      </c>
      <c r="D34" s="13" t="s">
        <v>89</v>
      </c>
      <c r="E34" s="14">
        <v>2233882</v>
      </c>
      <c r="F34" s="14">
        <v>850000</v>
      </c>
      <c r="G34" s="14" t="s">
        <v>95</v>
      </c>
      <c r="H34" s="12" t="s">
        <v>91</v>
      </c>
      <c r="I34" s="12" t="s">
        <v>102</v>
      </c>
      <c r="J34" s="12" t="s">
        <v>90</v>
      </c>
      <c r="K34" s="9">
        <v>25</v>
      </c>
      <c r="L34" s="9">
        <v>14</v>
      </c>
      <c r="M34" s="9">
        <v>12</v>
      </c>
      <c r="N34" s="9">
        <v>3</v>
      </c>
      <c r="O34" s="9">
        <v>8</v>
      </c>
      <c r="P34" s="9">
        <v>8</v>
      </c>
      <c r="Q34" s="9">
        <v>3</v>
      </c>
      <c r="R34" s="10">
        <f t="shared" si="0"/>
        <v>73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8" customFormat="1" ht="12.75" customHeight="1" x14ac:dyDescent="0.2">
      <c r="A35" s="13" t="s">
        <v>119</v>
      </c>
      <c r="B35" s="13" t="s">
        <v>104</v>
      </c>
      <c r="C35" s="13" t="s">
        <v>58</v>
      </c>
      <c r="D35" s="13" t="s">
        <v>86</v>
      </c>
      <c r="E35" s="14">
        <v>2314200</v>
      </c>
      <c r="F35" s="14">
        <v>350000</v>
      </c>
      <c r="G35" s="14" t="s">
        <v>96</v>
      </c>
      <c r="H35" s="12" t="s">
        <v>91</v>
      </c>
      <c r="I35" s="12" t="s">
        <v>98</v>
      </c>
      <c r="J35" s="12" t="s">
        <v>91</v>
      </c>
      <c r="K35" s="9">
        <v>35</v>
      </c>
      <c r="L35" s="9">
        <v>14</v>
      </c>
      <c r="M35" s="9">
        <v>12</v>
      </c>
      <c r="N35" s="9">
        <v>5</v>
      </c>
      <c r="O35" s="9">
        <v>8</v>
      </c>
      <c r="P35" s="9">
        <v>8</v>
      </c>
      <c r="Q35" s="9">
        <v>4</v>
      </c>
      <c r="R35" s="10">
        <f t="shared" si="0"/>
        <v>86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8" customFormat="1" ht="12.75" customHeight="1" x14ac:dyDescent="0.2">
      <c r="A36" s="13" t="s">
        <v>118</v>
      </c>
      <c r="B36" s="13" t="s">
        <v>81</v>
      </c>
      <c r="C36" s="13" t="s">
        <v>59</v>
      </c>
      <c r="D36" s="13" t="s">
        <v>87</v>
      </c>
      <c r="E36" s="14">
        <v>4975000</v>
      </c>
      <c r="F36" s="14">
        <v>300000</v>
      </c>
      <c r="G36" s="14" t="s">
        <v>100</v>
      </c>
      <c r="H36" s="12" t="s">
        <v>91</v>
      </c>
      <c r="I36" s="12" t="s">
        <v>103</v>
      </c>
      <c r="J36" s="12" t="s">
        <v>91</v>
      </c>
      <c r="K36" s="9">
        <v>30</v>
      </c>
      <c r="L36" s="9">
        <v>14</v>
      </c>
      <c r="M36" s="9">
        <v>12</v>
      </c>
      <c r="N36" s="9">
        <v>5</v>
      </c>
      <c r="O36" s="9">
        <v>8</v>
      </c>
      <c r="P36" s="9">
        <v>8</v>
      </c>
      <c r="Q36" s="9">
        <v>4</v>
      </c>
      <c r="R36" s="10">
        <f t="shared" si="0"/>
        <v>81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8" customFormat="1" ht="12.75" customHeight="1" x14ac:dyDescent="0.2">
      <c r="A37" s="13" t="s">
        <v>130</v>
      </c>
      <c r="B37" s="13" t="s">
        <v>82</v>
      </c>
      <c r="C37" s="13" t="s">
        <v>60</v>
      </c>
      <c r="D37" s="13" t="s">
        <v>86</v>
      </c>
      <c r="E37" s="14">
        <v>1573061</v>
      </c>
      <c r="F37" s="14">
        <v>786530.5</v>
      </c>
      <c r="G37" s="14" t="s">
        <v>97</v>
      </c>
      <c r="H37" s="12" t="s">
        <v>91</v>
      </c>
      <c r="I37" s="12" t="s">
        <v>100</v>
      </c>
      <c r="J37" s="12" t="s">
        <v>91</v>
      </c>
      <c r="K37" s="9">
        <v>27</v>
      </c>
      <c r="L37" s="9">
        <v>11</v>
      </c>
      <c r="M37" s="9">
        <v>11</v>
      </c>
      <c r="N37" s="9">
        <v>4</v>
      </c>
      <c r="O37" s="9">
        <v>8</v>
      </c>
      <c r="P37" s="9">
        <v>7</v>
      </c>
      <c r="Q37" s="9">
        <v>4</v>
      </c>
      <c r="R37" s="10">
        <f t="shared" si="0"/>
        <v>72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8" customFormat="1" ht="12.75" customHeight="1" x14ac:dyDescent="0.2">
      <c r="A38" s="13" t="s">
        <v>124</v>
      </c>
      <c r="B38" s="13" t="s">
        <v>83</v>
      </c>
      <c r="C38" s="13" t="s">
        <v>61</v>
      </c>
      <c r="D38" s="13" t="s">
        <v>87</v>
      </c>
      <c r="E38" s="14">
        <v>1950000</v>
      </c>
      <c r="F38" s="14">
        <v>450000</v>
      </c>
      <c r="G38" s="14" t="s">
        <v>98</v>
      </c>
      <c r="H38" s="12" t="s">
        <v>91</v>
      </c>
      <c r="I38" s="12" t="s">
        <v>101</v>
      </c>
      <c r="J38" s="12" t="s">
        <v>91</v>
      </c>
      <c r="K38" s="9">
        <v>30</v>
      </c>
      <c r="L38" s="9">
        <v>12</v>
      </c>
      <c r="M38" s="9">
        <v>12</v>
      </c>
      <c r="N38" s="9">
        <v>4</v>
      </c>
      <c r="O38" s="9">
        <v>6</v>
      </c>
      <c r="P38" s="9">
        <v>7</v>
      </c>
      <c r="Q38" s="9">
        <v>4</v>
      </c>
      <c r="R38" s="10">
        <f t="shared" si="0"/>
        <v>75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s="8" customFormat="1" ht="12.75" customHeight="1" x14ac:dyDescent="0.2">
      <c r="A39" s="13" t="s">
        <v>137</v>
      </c>
      <c r="B39" s="13" t="s">
        <v>84</v>
      </c>
      <c r="C39" s="13" t="s">
        <v>62</v>
      </c>
      <c r="D39" s="13" t="s">
        <v>86</v>
      </c>
      <c r="E39" s="14">
        <v>707124</v>
      </c>
      <c r="F39" s="14">
        <v>350000</v>
      </c>
      <c r="G39" s="14" t="s">
        <v>92</v>
      </c>
      <c r="H39" s="12" t="s">
        <v>90</v>
      </c>
      <c r="I39" s="12" t="s">
        <v>99</v>
      </c>
      <c r="J39" s="12" t="s">
        <v>91</v>
      </c>
      <c r="K39" s="9">
        <v>27</v>
      </c>
      <c r="L39" s="9">
        <v>11</v>
      </c>
      <c r="M39" s="9">
        <v>12</v>
      </c>
      <c r="N39" s="9">
        <v>3</v>
      </c>
      <c r="O39" s="9">
        <v>7</v>
      </c>
      <c r="P39" s="9">
        <v>7</v>
      </c>
      <c r="Q39" s="9">
        <v>3</v>
      </c>
      <c r="R39" s="10">
        <f t="shared" si="0"/>
        <v>70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5">
      <c r="E40" s="16">
        <f>SUM(E15:E39)</f>
        <v>37869656</v>
      </c>
      <c r="F40" s="16">
        <f>SUM(F15:F39)</f>
        <v>10225133.5</v>
      </c>
      <c r="G40" s="16"/>
    </row>
    <row r="41" spans="1:62" x14ac:dyDescent="0.25">
      <c r="F41" s="16"/>
      <c r="G41" s="16"/>
      <c r="H41" s="16"/>
      <c r="I41" s="16"/>
    </row>
  </sheetData>
  <mergeCells count="18">
    <mergeCell ref="E8:J8"/>
    <mergeCell ref="E10:J10"/>
    <mergeCell ref="A12:A14"/>
    <mergeCell ref="B12:B14"/>
    <mergeCell ref="C12:C14"/>
    <mergeCell ref="D12:D14"/>
    <mergeCell ref="E12:E14"/>
    <mergeCell ref="F12:F14"/>
    <mergeCell ref="G12:H13"/>
    <mergeCell ref="I12:J13"/>
    <mergeCell ref="Q12:Q13"/>
    <mergeCell ref="R12:R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15:K39" xr:uid="{D639E3F3-3C05-40E0-AFBB-9C9D6D529BAD}">
      <formula1>40</formula1>
    </dataValidation>
    <dataValidation type="decimal" operator="lessThanOrEqual" allowBlank="1" showInputMessage="1" showErrorMessage="1" error="max. 15" sqref="L15:M39" xr:uid="{6FCD0F4D-80AE-461B-A59D-1D35FCA4B769}">
      <formula1>15</formula1>
    </dataValidation>
    <dataValidation type="decimal" operator="lessThanOrEqual" allowBlank="1" showInputMessage="1" showErrorMessage="1" error="max. 5" sqref="Q15:Q39 N15:N39" xr:uid="{55613CD4-ECEE-473F-99E8-CEF7F6A1A855}">
      <formula1>5</formula1>
    </dataValidation>
    <dataValidation type="decimal" operator="lessThanOrEqual" allowBlank="1" showInputMessage="1" showErrorMessage="1" error="max. 10" sqref="O15:P39" xr:uid="{82950AC8-C64C-41D6-BCAE-93C67E97D14E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digitalizace a modernizace</vt:lpstr>
      <vt:lpstr>JarK</vt:lpstr>
      <vt:lpstr>JK</vt:lpstr>
      <vt:lpstr>MŠ</vt:lpstr>
      <vt:lpstr>OZ</vt:lpstr>
      <vt:lpstr>RN</vt:lpstr>
      <vt:lpstr>TCD</vt:lpstr>
      <vt:lpstr>'digitalizace a modernizace'!Oblast_tisku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2019-10-08T12:47:24Z</dcterms:modified>
</cp:coreProperties>
</file>